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DEAS SOFTWARE\Downloads\archivos ws\"/>
    </mc:Choice>
  </mc:AlternateContent>
  <bookViews>
    <workbookView xWindow="0" yWindow="10170" windowWidth="2415" windowHeight="4380"/>
  </bookViews>
  <sheets>
    <sheet name="FORMATO PLAN ACCION" sheetId="1" r:id="rId1"/>
  </sheets>
  <externalReferences>
    <externalReference r:id="rId2"/>
    <externalReference r:id="rId3"/>
  </externalReferences>
  <definedNames>
    <definedName name="_xlnm.Print_Titles" localSheetId="0">'FORMATO PLAN ACCION'!$1:$5</definedName>
  </definedNames>
  <calcPr calcId="162913"/>
</workbook>
</file>

<file path=xl/calcChain.xml><?xml version="1.0" encoding="utf-8"?>
<calcChain xmlns="http://schemas.openxmlformats.org/spreadsheetml/2006/main">
  <c r="F9" i="1" l="1"/>
  <c r="I9" i="1"/>
  <c r="K9" i="1"/>
  <c r="M9" i="1"/>
  <c r="O9" i="1"/>
  <c r="X9" i="1"/>
  <c r="F10" i="1"/>
  <c r="I10" i="1"/>
  <c r="K10" i="1"/>
  <c r="M10" i="1"/>
  <c r="O10" i="1"/>
  <c r="X10" i="1"/>
  <c r="B4" i="1"/>
  <c r="O37" i="1"/>
  <c r="O35" i="1"/>
  <c r="O34" i="1"/>
  <c r="O33" i="1"/>
  <c r="O32" i="1"/>
  <c r="O31" i="1"/>
  <c r="O29" i="1"/>
  <c r="O28" i="1"/>
  <c r="O27" i="1"/>
  <c r="O26" i="1"/>
  <c r="O25" i="1"/>
  <c r="O24" i="1"/>
  <c r="O22" i="1"/>
  <c r="O21" i="1"/>
  <c r="O20" i="1"/>
  <c r="O19" i="1"/>
  <c r="O17" i="1"/>
  <c r="O16" i="1"/>
  <c r="O14" i="1"/>
  <c r="O13" i="1"/>
  <c r="O11" i="1"/>
  <c r="M37" i="1"/>
  <c r="M35" i="1"/>
  <c r="M34" i="1"/>
  <c r="M33" i="1"/>
  <c r="M32" i="1"/>
  <c r="M31" i="1"/>
  <c r="M29" i="1"/>
  <c r="M28" i="1"/>
  <c r="M27" i="1"/>
  <c r="M26" i="1"/>
  <c r="M25" i="1"/>
  <c r="M24" i="1"/>
  <c r="M22" i="1"/>
  <c r="M21" i="1"/>
  <c r="M20" i="1"/>
  <c r="M19" i="1"/>
  <c r="M17" i="1"/>
  <c r="M16" i="1"/>
  <c r="M14" i="1"/>
  <c r="M13" i="1"/>
  <c r="M11" i="1"/>
  <c r="K37" i="1"/>
  <c r="K35" i="1"/>
  <c r="K34" i="1"/>
  <c r="K33" i="1"/>
  <c r="K32" i="1"/>
  <c r="K31" i="1"/>
  <c r="K29" i="1"/>
  <c r="K28" i="1"/>
  <c r="K27" i="1"/>
  <c r="K26" i="1"/>
  <c r="K25" i="1"/>
  <c r="K24" i="1"/>
  <c r="K22" i="1"/>
  <c r="K21" i="1"/>
  <c r="K20" i="1"/>
  <c r="K19" i="1"/>
  <c r="K17" i="1"/>
  <c r="K16" i="1"/>
  <c r="K14" i="1"/>
  <c r="K13" i="1"/>
  <c r="K11" i="1"/>
  <c r="I37" i="1"/>
  <c r="I35" i="1"/>
  <c r="I34" i="1"/>
  <c r="I33" i="1"/>
  <c r="I32" i="1"/>
  <c r="I31" i="1"/>
  <c r="I29" i="1"/>
  <c r="I28" i="1"/>
  <c r="I27" i="1"/>
  <c r="I26" i="1"/>
  <c r="I25" i="1"/>
  <c r="I24" i="1"/>
  <c r="I22" i="1"/>
  <c r="I21" i="1"/>
  <c r="I20" i="1"/>
  <c r="I19" i="1"/>
  <c r="I17" i="1"/>
  <c r="I16" i="1"/>
  <c r="I14" i="1"/>
  <c r="I13" i="1"/>
  <c r="I11" i="1"/>
  <c r="F37" i="1"/>
  <c r="F35" i="1"/>
  <c r="F34" i="1"/>
  <c r="F33" i="1"/>
  <c r="F32" i="1"/>
  <c r="F31" i="1"/>
  <c r="F29" i="1"/>
  <c r="F28" i="1"/>
  <c r="F26" i="1"/>
  <c r="F25" i="1"/>
  <c r="F24" i="1"/>
  <c r="F22" i="1"/>
  <c r="F21" i="1"/>
  <c r="F20" i="1"/>
  <c r="F19" i="1"/>
  <c r="F17" i="1"/>
  <c r="F16" i="1"/>
  <c r="F14" i="1"/>
  <c r="F13" i="1"/>
  <c r="F11" i="1"/>
  <c r="X11" i="1"/>
  <c r="X13" i="1"/>
  <c r="X14" i="1"/>
  <c r="X16" i="1"/>
  <c r="X17" i="1"/>
  <c r="X19" i="1"/>
  <c r="X20" i="1"/>
  <c r="X21" i="1"/>
  <c r="X22" i="1"/>
  <c r="X24" i="1"/>
  <c r="X25" i="1"/>
  <c r="X26" i="1"/>
  <c r="X27" i="1"/>
  <c r="X28" i="1"/>
  <c r="X29" i="1"/>
  <c r="X31" i="1"/>
  <c r="X32" i="1"/>
  <c r="X33" i="1"/>
  <c r="X34" i="1"/>
  <c r="X35" i="1"/>
  <c r="X37" i="1"/>
  <c r="X38" i="1"/>
  <c r="AG37" i="1"/>
  <c r="AG24" i="1"/>
  <c r="AG25" i="1"/>
  <c r="AG26" i="1"/>
  <c r="AG27" i="1"/>
  <c r="AG28" i="1"/>
  <c r="AG29" i="1"/>
  <c r="AG31" i="1"/>
  <c r="AG32" i="1"/>
  <c r="AG33" i="1"/>
  <c r="AG34" i="1"/>
  <c r="AG35" i="1"/>
  <c r="AG10" i="1"/>
  <c r="AG11" i="1"/>
  <c r="AG13" i="1"/>
  <c r="AG14" i="1"/>
  <c r="AG16" i="1"/>
  <c r="AG17" i="1"/>
  <c r="AG19" i="1"/>
  <c r="AG20" i="1"/>
  <c r="AG21" i="1"/>
  <c r="AG22" i="1"/>
  <c r="AG9" i="1"/>
</calcChain>
</file>

<file path=xl/sharedStrings.xml><?xml version="1.0" encoding="utf-8"?>
<sst xmlns="http://schemas.openxmlformats.org/spreadsheetml/2006/main" count="356" uniqueCount="139">
  <si>
    <t>Departamentales</t>
  </si>
  <si>
    <t>GOBERNACION DEL META</t>
  </si>
  <si>
    <t>(A) COD. DEPENDENCIA</t>
  </si>
  <si>
    <t>(B) NOMBRE DEPENDENCIA</t>
  </si>
  <si>
    <t>ESTRUCTURA PRESUPUESTAL</t>
  </si>
  <si>
    <t>FUENTES DE FINANCIACION                                     (Cantidades en pesos)</t>
  </si>
  <si>
    <t>(D)  Nº PROYECTO BPPID</t>
  </si>
  <si>
    <t>CONCATENADA</t>
  </si>
  <si>
    <t>MAYUSCULA</t>
  </si>
  <si>
    <t>Minuscula</t>
  </si>
  <si>
    <t>INDICADORES PLAN DE DESARROLLO</t>
  </si>
  <si>
    <t>(G) COD. EJE PLAN DE DESARROLLO</t>
  </si>
  <si>
    <t xml:space="preserve"> (H)  EJE DEL PLAN DE DESARROLLO     </t>
  </si>
  <si>
    <t>(I) OBJETIVO DEL EJE DEL PLAN DE DESARROLLO</t>
  </si>
  <si>
    <t>(J) COD. ESTRATEGIA PLAN DE DESARROLLO</t>
  </si>
  <si>
    <t xml:space="preserve"> (K)  ESTRATEGIA  PLAN DE DESARROLLO     </t>
  </si>
  <si>
    <t>(L) COD. PROGRAMA DEL PLAN DE DESARROLLO</t>
  </si>
  <si>
    <t xml:space="preserve">(M) PROGRAMA DEL PLAN DE DESARROLLO </t>
  </si>
  <si>
    <t>(N) COD. SUBPROGRAMA DEL PLAN DE DESARROLLO</t>
  </si>
  <si>
    <t xml:space="preserve">(O) SUBPROGRAMA DEL PLAN DE DESARROLLO  </t>
  </si>
  <si>
    <t>(P) COD. META PLAN DE DESARROLLO</t>
  </si>
  <si>
    <t xml:space="preserve"> (Q)  META DEL PLAN DE DESARROLLO     </t>
  </si>
  <si>
    <t>(R) Nombre del Indicador</t>
  </si>
  <si>
    <t>(S) Línea Base</t>
  </si>
  <si>
    <t>(T) Meta de la vigencia</t>
  </si>
  <si>
    <t>(U) Tipo de Gasto</t>
  </si>
  <si>
    <t>(V) Subtipo de Gasto</t>
  </si>
  <si>
    <t>(W) Acción Específica</t>
  </si>
  <si>
    <t>(X) Area Economica</t>
  </si>
  <si>
    <t>(Y)  Subárea Económica</t>
  </si>
  <si>
    <t>(AA) PRODUCTO</t>
  </si>
  <si>
    <t>(AB) Nacionales</t>
  </si>
  <si>
    <t>(AC) Func</t>
  </si>
  <si>
    <t>(AD) Inv</t>
  </si>
  <si>
    <t>(AE) Municipales</t>
  </si>
  <si>
    <t>(AF) Crédito</t>
  </si>
  <si>
    <t>(AG) Otros</t>
  </si>
  <si>
    <t>(AH) COSTO TOTAL</t>
  </si>
  <si>
    <t>(F) META DEL PROYECTO</t>
  </si>
  <si>
    <t>(E) OBJETIVO DEL PROYECTO</t>
  </si>
  <si>
    <t>FUENTE DE FINANCIACION (AI)</t>
  </si>
  <si>
    <t>(AJ) OBSERVACIONES</t>
  </si>
  <si>
    <t>(AK) FUNCIONARIO RESPONSABLE</t>
  </si>
  <si>
    <t>(AL) ENTIDAD ARTICULADA</t>
  </si>
  <si>
    <t>(C) ACCION / PROYECTO / PROGRAMA</t>
  </si>
  <si>
    <t>(Z) COMPONENTE</t>
  </si>
  <si>
    <t>PLAN DE ACCION VIGENCIA 2015</t>
  </si>
  <si>
    <t>Generar Espacios Para La Práctica Del Deporte Social Comunitarios Para Los Grupos Poblacionales Y La Comunidad En General</t>
  </si>
  <si>
    <t>Atención De 70.000 Personas Del Departamento Del Meta</t>
  </si>
  <si>
    <t>Buscar contrarrestar las problemáticas identificadas en el diagnóstico de la primera infancia, infancia, adolescencia y juventud, así como de grupos étnicos y demás poblaciones específicas</t>
  </si>
  <si>
    <t>Numero de deportistas del departamento de ambos géneros participando en las disciplinas y categorías convocadas en juegos departamentales</t>
  </si>
  <si>
    <t>03</t>
  </si>
  <si>
    <t>01</t>
  </si>
  <si>
    <t>00</t>
  </si>
  <si>
    <t>546</t>
  </si>
  <si>
    <t>36000 personas</t>
  </si>
  <si>
    <t xml:space="preserve">Numero de deportistas participando en los juegos del área de influencia de La Macarena. </t>
  </si>
  <si>
    <t>Juegos Deportivos para los diferentes grupos poblacionales del Departamento</t>
  </si>
  <si>
    <t>Organización,  desarrollo  y ejecución de los Juegos Deportivos  Departamentales</t>
  </si>
  <si>
    <t>Deporte y Recreación como medio de transformación cultural para la equidad de genero</t>
  </si>
  <si>
    <t>Número de proyectos de gestión y campañas deportivas, de recreación, actividad física y aprovechamiento del tiempo libre en los municipios del Departamento.</t>
  </si>
  <si>
    <t>076/2014</t>
  </si>
  <si>
    <t>APOYO AL DEPORTE COMO OPCION DE VIDA ACTIVA PARA TODOS EN EL DEPARTAMENTO DEL META.</t>
  </si>
  <si>
    <t>400 deportistas</t>
  </si>
  <si>
    <t>3 campañas</t>
  </si>
  <si>
    <t>Nevardo Eduardo Rodríguez Profesional Universitario Subdirección Técnica Y Desarrollo Deportivo</t>
  </si>
  <si>
    <t>077/2014</t>
  </si>
  <si>
    <t>ASISTENCIA AL PROGRAMA INTEGRAL DE MEDICINA Y CIENCIAS APLICADAS AL DEPORTE DEL DEPARTAMENTO DEL META.</t>
  </si>
  <si>
    <t>Implementar El Centro De Medicina Deportiva Y Ciencias Aplicadas Del Deporte Con Enfoque Integral Al Deportista</t>
  </si>
  <si>
    <t>Número de investigaciones en temas de actividad física, deporte, recreación, educación física y medicina deportiva financiadas</t>
  </si>
  <si>
    <t>Numero de deportistas metenses asistidos en el desarrollo integral del entrenamiento desde la medicina deportiva y las ciencias aplicadas del deporte</t>
  </si>
  <si>
    <t>Implementación del Programa  integral de Medicina y ciencias aplicadas al Deporte</t>
  </si>
  <si>
    <t>Adquisición de material E Insumos Biomédicos</t>
  </si>
  <si>
    <t>300 deportistas</t>
  </si>
  <si>
    <t>3 investigaciones</t>
  </si>
  <si>
    <t>300 deportistas atendidos</t>
  </si>
  <si>
    <t xml:space="preserve">Medico Jorge Isaac, Subdireccion medicina deportiva </t>
  </si>
  <si>
    <t>PROTECCION A LA PRIMERA INFANCIA "A DIVERTIRNOS CAMARITA" DEL DEPARTAMENTO DEL META.</t>
  </si>
  <si>
    <t>Implementar Y Desarrollar El Programa Paipi En El Departamento Del Meta</t>
  </si>
  <si>
    <t>Número de niños y niñas de 0 a 4 años vinculados a programas de desarrollo motriz y recreación lúdica, en el cuatrienio.</t>
  </si>
  <si>
    <t>Atención Integral A La Primera Infancia En El Departamento Del Meta</t>
  </si>
  <si>
    <t>Organización y desarrollo del "festival de habilidades pa`lantepilositos"</t>
  </si>
  <si>
    <t>1000 niños atendidos</t>
  </si>
  <si>
    <t>6000 niños atendidos</t>
  </si>
  <si>
    <t>RECREACION Y LA ACTIVIDAD FISICA CON ENFASIS A HABITOS ESTILOS DE VIDA SALUDABLE DEL DEPARTAMENTO DEL META.</t>
  </si>
  <si>
    <t>079/2014</t>
  </si>
  <si>
    <t xml:space="preserve">1000 niños atendidos </t>
  </si>
  <si>
    <t>Disminución de los  factores de riesgo en la salud, y promocionen hábitos y estilos de vida saludable en los deportistas y población beneficiaria de los programas institucionales.</t>
  </si>
  <si>
    <t xml:space="preserve">Número de adultos vinculados a proyectos de actividad física y recreación </t>
  </si>
  <si>
    <t>Número de jóvenes participantes en programas  de hábitos y estilos de vida saludable y de recreación.</t>
  </si>
  <si>
    <t>Numero de niñas y niños participantes de las actividades recreativas y lúdicas en la celebración del mes de la niñez</t>
  </si>
  <si>
    <t>Número de niñas y niños en edad escolar vinculados a proyectos especiales de actividad física y deporte</t>
  </si>
  <si>
    <t>Implementación de programa Institucional “Jugueteando”</t>
  </si>
  <si>
    <t>30000 mil niños atendidos</t>
  </si>
  <si>
    <t>30 mil niños atendidos</t>
  </si>
  <si>
    <t xml:space="preserve">Nevardo Eduardo Rodríguez Profesional Universitario Subdirección Técnica Y Desarrollo Deportivo </t>
  </si>
  <si>
    <t>Oscar Byron Cortes Castañeda Subdirección Técnica Y Desarrollo Deportivo</t>
  </si>
  <si>
    <t>Desarrollo de la actividad física sistematizada en los Municipios del Departamento</t>
  </si>
  <si>
    <t>2000 jovenes</t>
  </si>
  <si>
    <t xml:space="preserve">4000 adultos </t>
  </si>
  <si>
    <t>CONSOLIDACION DE LOS CENTROS DE EDUCACION FISICA E INICIACION DEPORTIVA EN EL DEPARTAMENTO DEL META.</t>
  </si>
  <si>
    <t>080/2014</t>
  </si>
  <si>
    <t>Establecer Los Centros Deportivos Extraescolares En Los Municipios  Del Departamento Del Meta</t>
  </si>
  <si>
    <t>Implementación  De (29) Centros Deportivos De Iniciación Deportiva En Espacios Extraescolares</t>
  </si>
  <si>
    <t>Desarrollo de los procesos del Deporte Formativo</t>
  </si>
  <si>
    <t>Actualización y capacitación de los actores intersectoriales</t>
  </si>
  <si>
    <t>Organización y desarrollo de los festivales deportivos y recreativos escolares a través de los Centros de Educación Física</t>
  </si>
  <si>
    <t xml:space="preserve">20 mil niños </t>
  </si>
  <si>
    <t>081/2014</t>
  </si>
  <si>
    <t>FORMACION Y PERFECIONAMIENTO TECNICO DE LAS DISCIPLINAS DEPORTIVAS DEL DEPARTAMENTO DEL META.</t>
  </si>
  <si>
    <t>Implementar Las Escuelas De Iniciación Y Formación Deportiva En El Meta</t>
  </si>
  <si>
    <t>Implementar Escuelas De Iniciación Y Formación Deportiva En Los (29) Municipios</t>
  </si>
  <si>
    <t xml:space="preserve">Sostenibilidad  de las escuelas  de formación y perfeccionamiento técnico   </t>
  </si>
  <si>
    <t>Adquisición De Implementación Deportiva</t>
  </si>
  <si>
    <t>2500 niños</t>
  </si>
  <si>
    <t xml:space="preserve">4 proyectos implementados </t>
  </si>
  <si>
    <t>DESARROLLO DE LA COMPETITIVIDAD Y POSICIONAMIENTO DEL DEPORTE EN EL DEPARTAMENTO DEL META.</t>
  </si>
  <si>
    <t>082/2014</t>
  </si>
  <si>
    <t>Calidad y optimización del rendimiento deportivo en la participación de deportistas de altos logros en certámenes regionales, nacionales e internacionales ubicando al departamento  en los últimos lugares del ranking nacional.</t>
  </si>
  <si>
    <t>Atender 600 Deportistas De Alto Rendimiento De Las Diferentes Disciplinas Deportivas Del Departamento Del Meta</t>
  </si>
  <si>
    <t>Desarrollo de los procesos Deportivos</t>
  </si>
  <si>
    <t>Asistencia de los Deportistas a eventos Oficiales de Competencias</t>
  </si>
  <si>
    <t>Organización Y Desarrollo De Eventos Deportivos En Conmemoración Al Aniversario Del Departamento</t>
  </si>
  <si>
    <t>Programas, eventos y actividades de exaltación</t>
  </si>
  <si>
    <t>Adquisición de material deportivo para las disciplinas deportivas del Departamento</t>
  </si>
  <si>
    <t>Numero de deportistas de altos logros representando al departamento del meta en los juegos nacionales convencionales y no convencionales</t>
  </si>
  <si>
    <t>260 deportistas</t>
  </si>
  <si>
    <t>Numero de deportistas metenses de alto rendimiento representando al   departamento del meta en eventos deportivos internacionales, en el último cuatrienio</t>
  </si>
  <si>
    <t>Numero de eventos deportivos nacionales e internacionales de alto nivel técnico y competitivo organizados y desarrollados en el departamento del Meta</t>
  </si>
  <si>
    <t>083/2014</t>
  </si>
  <si>
    <t>APOYO AL DEPORTE ESCOLAR DEL DEPARTAMENTO DEL META.</t>
  </si>
  <si>
    <t>Promover El Desarrollo Del Deporte Escolar En El Departamento Del Meta Por Medio De La Práctica Organizada Y Sistemática En El Ámbito Municipal, Nacional E Internacional</t>
  </si>
  <si>
    <t>Organizar Y Desarrollar Los Juegos Deportivos Intercolegiados 2013</t>
  </si>
  <si>
    <t>Numero de adolescentes escolarizados participantes en los juegos deportivos Intercolegiados del meta</t>
  </si>
  <si>
    <t>Desarrollo de la competitividad del deporte escolar metense superate Intercolegiados</t>
  </si>
  <si>
    <t>8 eventos</t>
  </si>
  <si>
    <t>200 deportistas</t>
  </si>
  <si>
    <t>60000 escolares</t>
  </si>
  <si>
    <t>AVANCE METAS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</si>
</sst>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sz val="10"/>
      <name val="Arial"/>
    </font>
    <font>
      <b/>
      <sz val="10"/>
      <name val="Arial"/>
      <family val="2"/>
    </font>
    <font>
      <b/>
      <sz val="14"/>
      <name val="Arial"/>
      <family val="2"/>
    </font>
    <font>
      <sz val="10"/>
      <name val="Arial"/>
      <family val="2"/>
    </font>
    <font>
      <sz val="8"/>
      <name val="Arial"/>
      <family val="2"/>
    </font>
    <font>
      <sz val="9"/>
      <name val="Arial"/>
      <family val="2"/>
    </font>
    <font>
      <b/>
      <sz val="8"/>
      <name val="Arial"/>
      <family val="2"/>
    </font>
    <font>
      <sz val="10"/>
      <color indexed="8"/>
      <name val="Arial"/>
      <family val="2"/>
    </font>
    <font>
      <sz val="10"/>
      <name val="Arial"/>
    </font>
  </fonts>
  <fills count="5">
    <fill>
      <patternFill patternType="none"/>
    </fill>
    <fill>
      <patternFill patternType="gray125"/>
    </fill>
    <fill>
      <patternFill patternType="solid">
        <fgColor indexed="13"/>
        <bgColor indexed="64"/>
      </patternFill>
    </fill>
    <fill>
      <patternFill patternType="solid">
        <fgColor indexed="5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9" fontId="1" fillId="0" borderId="0" applyFont="0" applyFill="0" applyBorder="0" applyAlignment="0" applyProtection="0"/>
    <xf numFmtId="9" fontId="9" fillId="0" borderId="0" applyFont="0" applyFill="0" applyBorder="0" applyAlignment="0" applyProtection="0"/>
  </cellStyleXfs>
  <cellXfs count="57">
    <xf numFmtId="0" fontId="0" fillId="0" borderId="0" xfId="0"/>
    <xf numFmtId="3" fontId="5" fillId="0"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7" fillId="0" borderId="0" xfId="0" applyFont="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8" fillId="0" borderId="0" xfId="0"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Alignment="1">
      <alignment horizontal="center" vertical="center" wrapText="1"/>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5" fillId="4" borderId="3" xfId="0"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3" fontId="5" fillId="4" borderId="1" xfId="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0" xfId="0" applyFont="1" applyFill="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3">
    <cellStyle name="Normal" xfId="0" builtinId="0"/>
    <cellStyle name="Porcentaje" xfId="1" builtinId="5"/>
    <cellStyle name="Porcentaje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609600</xdr:colOff>
      <xdr:row>5</xdr:row>
      <xdr:rowOff>47625</xdr:rowOff>
    </xdr:from>
    <xdr:to>
      <xdr:col>0</xdr:col>
      <xdr:colOff>962025</xdr:colOff>
      <xdr:row>5</xdr:row>
      <xdr:rowOff>276225</xdr:rowOff>
    </xdr:to>
    <xdr:sp macro="" textlink="">
      <xdr:nvSpPr>
        <xdr:cNvPr id="1351" name="AutoShape 1"/>
        <xdr:cNvSpPr>
          <a:spLocks noChangeArrowheads="1"/>
        </xdr:cNvSpPr>
      </xdr:nvSpPr>
      <xdr:spPr bwMode="auto">
        <a:xfrm>
          <a:off x="609600" y="1533525"/>
          <a:ext cx="352425" cy="228600"/>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twoCellAnchor>
    <xdr:from>
      <xdr:col>24</xdr:col>
      <xdr:colOff>495300</xdr:colOff>
      <xdr:row>5</xdr:row>
      <xdr:rowOff>66675</xdr:rowOff>
    </xdr:from>
    <xdr:to>
      <xdr:col>24</xdr:col>
      <xdr:colOff>819150</xdr:colOff>
      <xdr:row>6</xdr:row>
      <xdr:rowOff>66675</xdr:rowOff>
    </xdr:to>
    <xdr:sp macro="" textlink="">
      <xdr:nvSpPr>
        <xdr:cNvPr id="1352" name="AutoShape 2"/>
        <xdr:cNvSpPr>
          <a:spLocks noChangeArrowheads="1"/>
        </xdr:cNvSpPr>
      </xdr:nvSpPr>
      <xdr:spPr bwMode="auto">
        <a:xfrm>
          <a:off x="25669875" y="1552575"/>
          <a:ext cx="323850" cy="323850"/>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twoCellAnchor>
    <xdr:from>
      <xdr:col>25</xdr:col>
      <xdr:colOff>333375</xdr:colOff>
      <xdr:row>5</xdr:row>
      <xdr:rowOff>57150</xdr:rowOff>
    </xdr:from>
    <xdr:to>
      <xdr:col>25</xdr:col>
      <xdr:colOff>647700</xdr:colOff>
      <xdr:row>6</xdr:row>
      <xdr:rowOff>57150</xdr:rowOff>
    </xdr:to>
    <xdr:sp macro="" textlink="">
      <xdr:nvSpPr>
        <xdr:cNvPr id="1353" name="AutoShape 3"/>
        <xdr:cNvSpPr>
          <a:spLocks noChangeArrowheads="1"/>
        </xdr:cNvSpPr>
      </xdr:nvSpPr>
      <xdr:spPr bwMode="auto">
        <a:xfrm>
          <a:off x="26708100" y="1543050"/>
          <a:ext cx="314325" cy="323850"/>
        </a:xfrm>
        <a:prstGeom prst="downArrow">
          <a:avLst>
            <a:gd name="adj1" fmla="val 50000"/>
            <a:gd name="adj2" fmla="val 25758"/>
          </a:avLst>
        </a:prstGeom>
        <a:solidFill>
          <a:srgbClr val="99CC00"/>
        </a:solidFill>
        <a:ln w="9525">
          <a:solidFill>
            <a:srgbClr val="000000"/>
          </a:solidFill>
          <a:miter lim="800000"/>
          <a:headEnd/>
          <a:tailEnd/>
        </a:ln>
      </xdr:spPr>
    </xdr:sp>
    <xdr:clientData/>
  </xdr:twoCellAnchor>
  <xdr:twoCellAnchor>
    <xdr:from>
      <xdr:col>34</xdr:col>
      <xdr:colOff>581025</xdr:colOff>
      <xdr:row>5</xdr:row>
      <xdr:rowOff>38100</xdr:rowOff>
    </xdr:from>
    <xdr:to>
      <xdr:col>34</xdr:col>
      <xdr:colOff>914400</xdr:colOff>
      <xdr:row>6</xdr:row>
      <xdr:rowOff>19050</xdr:rowOff>
    </xdr:to>
    <xdr:sp macro="" textlink="">
      <xdr:nvSpPr>
        <xdr:cNvPr id="1354" name="AutoShape 4"/>
        <xdr:cNvSpPr>
          <a:spLocks noChangeArrowheads="1"/>
        </xdr:cNvSpPr>
      </xdr:nvSpPr>
      <xdr:spPr bwMode="auto">
        <a:xfrm>
          <a:off x="33604200" y="1524000"/>
          <a:ext cx="333375" cy="304800"/>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twoCellAnchor>
    <xdr:from>
      <xdr:col>35</xdr:col>
      <xdr:colOff>476250</xdr:colOff>
      <xdr:row>5</xdr:row>
      <xdr:rowOff>28575</xdr:rowOff>
    </xdr:from>
    <xdr:to>
      <xdr:col>35</xdr:col>
      <xdr:colOff>800100</xdr:colOff>
      <xdr:row>6</xdr:row>
      <xdr:rowOff>0</xdr:rowOff>
    </xdr:to>
    <xdr:sp macro="" textlink="">
      <xdr:nvSpPr>
        <xdr:cNvPr id="1355" name="AutoShape 5"/>
        <xdr:cNvSpPr>
          <a:spLocks noChangeArrowheads="1"/>
        </xdr:cNvSpPr>
      </xdr:nvSpPr>
      <xdr:spPr bwMode="auto">
        <a:xfrm>
          <a:off x="35052000" y="1514475"/>
          <a:ext cx="323850" cy="295275"/>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twoCellAnchor>
    <xdr:from>
      <xdr:col>36</xdr:col>
      <xdr:colOff>476250</xdr:colOff>
      <xdr:row>5</xdr:row>
      <xdr:rowOff>28575</xdr:rowOff>
    </xdr:from>
    <xdr:to>
      <xdr:col>36</xdr:col>
      <xdr:colOff>800100</xdr:colOff>
      <xdr:row>5</xdr:row>
      <xdr:rowOff>266700</xdr:rowOff>
    </xdr:to>
    <xdr:sp macro="" textlink="">
      <xdr:nvSpPr>
        <xdr:cNvPr id="1356" name="AutoShape 6"/>
        <xdr:cNvSpPr>
          <a:spLocks noChangeArrowheads="1"/>
        </xdr:cNvSpPr>
      </xdr:nvSpPr>
      <xdr:spPr bwMode="auto">
        <a:xfrm>
          <a:off x="36252150" y="1514475"/>
          <a:ext cx="323850" cy="238125"/>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twoCellAnchor>
    <xdr:from>
      <xdr:col>37</xdr:col>
      <xdr:colOff>228600</xdr:colOff>
      <xdr:row>5</xdr:row>
      <xdr:rowOff>19050</xdr:rowOff>
    </xdr:from>
    <xdr:to>
      <xdr:col>37</xdr:col>
      <xdr:colOff>552450</xdr:colOff>
      <xdr:row>5</xdr:row>
      <xdr:rowOff>257175</xdr:rowOff>
    </xdr:to>
    <xdr:sp macro="" textlink="">
      <xdr:nvSpPr>
        <xdr:cNvPr id="8" name="AutoShape 6"/>
        <xdr:cNvSpPr>
          <a:spLocks noChangeArrowheads="1"/>
        </xdr:cNvSpPr>
      </xdr:nvSpPr>
      <xdr:spPr bwMode="auto">
        <a:xfrm>
          <a:off x="37204650" y="1514475"/>
          <a:ext cx="323850" cy="238125"/>
        </a:xfrm>
        <a:prstGeom prst="downArrow">
          <a:avLst>
            <a:gd name="adj1" fmla="val 50000"/>
            <a:gd name="adj2" fmla="val 25000"/>
          </a:avLst>
        </a:prstGeom>
        <a:solidFill>
          <a:srgbClr val="99CC00"/>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gustin/Mis%20documentos/Downloads/DEPENDENCIAS%2020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gustin/Mis%20documentos/Downloads/CODIFICACION%20PLAN%20DESARROLLO%202012%20A%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row r="4">
          <cell r="A4" t="str">
            <v>DEPENDENCIAS 2015</v>
          </cell>
        </row>
        <row r="5">
          <cell r="A5" t="str">
            <v xml:space="preserve">CODIGO </v>
          </cell>
          <cell r="B5" t="str">
            <v>DESCRIPCION</v>
          </cell>
        </row>
        <row r="6">
          <cell r="A6">
            <v>1</v>
          </cell>
          <cell r="B6" t="str">
            <v>DESPACHO DEL GOBERNADOR</v>
          </cell>
        </row>
        <row r="7">
          <cell r="A7">
            <v>2</v>
          </cell>
          <cell r="B7" t="str">
            <v>SECRETARIA PRIVADA</v>
          </cell>
        </row>
        <row r="8">
          <cell r="A8">
            <v>3</v>
          </cell>
          <cell r="B8" t="str">
            <v xml:space="preserve">SECRETARIA DEL MEDIO AMBIENTE Y RECURSOS MINERO ENERGÉTICOS                                                              </v>
          </cell>
        </row>
        <row r="9">
          <cell r="A9">
            <v>4</v>
          </cell>
          <cell r="B9" t="str">
            <v>SECRETARIA DE VIVIENDA</v>
          </cell>
        </row>
        <row r="10">
          <cell r="A10">
            <v>5</v>
          </cell>
          <cell r="B10" t="str">
            <v>GERENCIA IRACA</v>
          </cell>
        </row>
        <row r="11">
          <cell r="A11">
            <v>6</v>
          </cell>
          <cell r="B11" t="str">
            <v xml:space="preserve">SECRETARIA SOCIAL </v>
          </cell>
        </row>
        <row r="12">
          <cell r="A12">
            <v>7</v>
          </cell>
          <cell r="B12" t="str">
            <v>SECRETARIA DE LA MUJER Y LA EQUIDAD DE GENERO</v>
          </cell>
        </row>
        <row r="13">
          <cell r="A13">
            <v>8</v>
          </cell>
          <cell r="B13" t="str">
            <v>SECRETARIA DE VÍCTIMAS, DERECHOS HUMANOS Y PAZ</v>
          </cell>
        </row>
        <row r="14">
          <cell r="A14">
            <v>9</v>
          </cell>
          <cell r="B14" t="str">
            <v>DEPARTAMENTO ADMINISTRATIVO DE PLANEACION DEPARTAMENTAL</v>
          </cell>
        </row>
        <row r="15">
          <cell r="A15">
            <v>10</v>
          </cell>
          <cell r="B15" t="str">
            <v xml:space="preserve">SECRETARIA DE GOBIERNO Y SEGURIDAD                                                         </v>
          </cell>
        </row>
        <row r="16">
          <cell r="A16">
            <v>11</v>
          </cell>
          <cell r="B16" t="str">
            <v>SECRETARIA ADMINISTRATIVA</v>
          </cell>
        </row>
        <row r="17">
          <cell r="A17">
            <v>12</v>
          </cell>
          <cell r="B17" t="str">
            <v xml:space="preserve">SECRETARIA DE PRENSA                                              </v>
          </cell>
        </row>
        <row r="18">
          <cell r="A18">
            <v>13</v>
          </cell>
          <cell r="B18" t="str">
            <v>SECRETARIA DE DESARROLLO AGROECONOMICO</v>
          </cell>
        </row>
        <row r="19">
          <cell r="A19">
            <v>14</v>
          </cell>
          <cell r="B19" t="str">
            <v>SECRETARIA HACIENDA</v>
          </cell>
        </row>
        <row r="20">
          <cell r="A20">
            <v>15</v>
          </cell>
          <cell r="B20" t="str">
            <v>SECRETARIA DE EDUCACION</v>
          </cell>
        </row>
        <row r="21">
          <cell r="A21">
            <v>16</v>
          </cell>
          <cell r="B21" t="str">
            <v>SECRETARIA DE SALUD</v>
          </cell>
        </row>
        <row r="22">
          <cell r="A22">
            <v>17</v>
          </cell>
          <cell r="B22" t="str">
            <v>FONDO DE SEGURIDAD</v>
          </cell>
        </row>
        <row r="23">
          <cell r="A23">
            <v>18</v>
          </cell>
          <cell r="B23" t="str">
            <v>OFICINA PARA LA EDUCACION SUPERIOR</v>
          </cell>
        </row>
        <row r="24">
          <cell r="A24">
            <v>19</v>
          </cell>
          <cell r="B24" t="str">
            <v>INSTITUTO DE CULTURA DEL META</v>
          </cell>
        </row>
        <row r="25">
          <cell r="A25">
            <v>20</v>
          </cell>
          <cell r="B25" t="str">
            <v>INSTITUTO DE TURISMO DEL META</v>
          </cell>
        </row>
        <row r="26">
          <cell r="A26">
            <v>21</v>
          </cell>
          <cell r="B26" t="str">
            <v>INSTITUTO DE TRANSITO Y TRANSPORTE DEL META</v>
          </cell>
        </row>
        <row r="27">
          <cell r="A27">
            <v>22</v>
          </cell>
          <cell r="B27" t="str">
            <v>INSTITUTO DE DEPORTE Y RECREACION DEL META</v>
          </cell>
        </row>
        <row r="28">
          <cell r="A28">
            <v>23</v>
          </cell>
          <cell r="B28" t="str">
            <v>CASA DE LA CULTURA JORGE ELIECER GAITAN</v>
          </cell>
        </row>
        <row r="29">
          <cell r="A29">
            <v>24</v>
          </cell>
          <cell r="B29" t="str">
            <v>SECRETARIA JURIDICA</v>
          </cell>
        </row>
        <row r="30">
          <cell r="A30">
            <v>25</v>
          </cell>
          <cell r="B30" t="str">
            <v>SECRETARIA DE TIC, CIENCIA, TECNOLOGIA E INNOVACION</v>
          </cell>
        </row>
        <row r="31">
          <cell r="A31">
            <v>26</v>
          </cell>
          <cell r="B31" t="str">
            <v>INSTITUTO DE DESARROLLO DEL META</v>
          </cell>
        </row>
        <row r="32">
          <cell r="A32">
            <v>28</v>
          </cell>
          <cell r="B32" t="str">
            <v>OFICINA DE CONTROL INTERNO</v>
          </cell>
        </row>
        <row r="33">
          <cell r="A33">
            <v>29</v>
          </cell>
          <cell r="B33" t="str">
            <v>EMPRESA DE SERVICIOS PUBLICOS DEL META - EDESA -</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METAS"/>
      <sheetName val="Hoja3"/>
    </sheetNames>
    <sheetDataSet>
      <sheetData sheetId="0">
        <row r="4">
          <cell r="A4">
            <v>100000</v>
          </cell>
          <cell r="B4" t="str">
            <v>EJE 1. UN GOBIERNO SOCIAL PARA EL DESARROLLO HUMANO</v>
          </cell>
        </row>
        <row r="5">
          <cell r="A5">
            <v>110000</v>
          </cell>
          <cell r="B5" t="str">
            <v>Estrategia 1.  Gestión Social en Derechos. Implementar acciones diferenciales por ciclo de vida que mejoren el bienestar y permitan reconocer, garantizar y promover el ejercicio de los derechos humanos en el departamento del Meta.</v>
          </cell>
        </row>
        <row r="6">
          <cell r="A6">
            <v>111000</v>
          </cell>
          <cell r="B6" t="str">
            <v>Programa 1. Nuestra primera infancia. ¡Qué buen comienzo!</v>
          </cell>
        </row>
        <row r="7">
          <cell r="A7">
            <v>111100</v>
          </cell>
          <cell r="B7" t="str">
            <v xml:space="preserve">Subprograma 1: Neonatos y recién nacidos lactantes con todo el apoyo. </v>
          </cell>
        </row>
        <row r="8">
          <cell r="A8">
            <v>111101</v>
          </cell>
          <cell r="B8" t="str">
            <v xml:space="preserve">Meta 1. Incrementar de 79,40 a 83,5 el porcentaje de nacidos vivos con cuatro o más controles prenatales </v>
          </cell>
        </row>
        <row r="9">
          <cell r="A9">
            <v>111102</v>
          </cell>
          <cell r="B9" t="str">
            <v xml:space="preserve">Meta 2. Incrementar del 97,80 % al 98% la atención institucional del parto </v>
          </cell>
        </row>
        <row r="10">
          <cell r="A10">
            <v>111103</v>
          </cell>
          <cell r="B10" t="str">
            <v xml:space="preserve">Meta 3. Incrementar a 99% la atención del parto por personal calificado </v>
          </cell>
        </row>
        <row r="11">
          <cell r="A11">
            <v>111104</v>
          </cell>
          <cell r="B11" t="str">
            <v xml:space="preserve">Meta 4. Incrementar de 18,80 a 25 el porcentaje de mujeres gestantes que asistieron a control prenatal y se practicaron la prueba VIH </v>
          </cell>
        </row>
        <row r="12">
          <cell r="A12">
            <v>111105</v>
          </cell>
          <cell r="B12" t="str">
            <v>Meta 5. Aumentar de 84,25% a 90% la cobertura de vacunación promedio PAI.</v>
          </cell>
        </row>
        <row r="13">
          <cell r="A13">
            <v>111106</v>
          </cell>
          <cell r="B13" t="str">
            <v xml:space="preserve">Meta 6. Incrementar de 49 a 55 el porcentaje de mujeres gestantes con sífilis que han sido diagnosticadas y tratadas antes de la semana 17 </v>
          </cell>
        </row>
        <row r="14">
          <cell r="A14">
            <v>111107</v>
          </cell>
          <cell r="B14" t="str">
            <v>Meta 7. Reducir del 6,1 a 4,5 la tasa de sífilis congénita.</v>
          </cell>
        </row>
        <row r="15">
          <cell r="A15">
            <v>111108</v>
          </cell>
          <cell r="B15" t="str">
            <v>Meta 8. Contar con el 10% de las IPS certificadas con la estrategia Institución Amiga de la Mujer y la infancia.</v>
          </cell>
        </row>
        <row r="16">
          <cell r="A16">
            <v>111200</v>
          </cell>
          <cell r="B16" t="str">
            <v xml:space="preserve">Subprograma 2: Primera infancia al tablero. </v>
          </cell>
        </row>
        <row r="17">
          <cell r="A17">
            <v>111201</v>
          </cell>
          <cell r="B17" t="str">
            <v>Meta 1.  Aumentar de 4.139 a 7.500 el número de niñas y niños vinculados en el cuatrienio a programas de atención integral a primera infancia</v>
          </cell>
        </row>
        <row r="18">
          <cell r="A18">
            <v>111202</v>
          </cell>
          <cell r="B18" t="str">
            <v>Meta 2. Vincular a 3.870 niñas y niños de 0 a 4 años a programas de desarrollo motriz y recreación lúdica.</v>
          </cell>
        </row>
        <row r="19">
          <cell r="A19">
            <v>111300</v>
          </cell>
          <cell r="B19" t="str">
            <v>Subprograma 3: Primera infancia sin hambre y saludable</v>
          </cell>
        </row>
        <row r="20">
          <cell r="A20">
            <v>111301</v>
          </cell>
          <cell r="B20" t="str">
            <v xml:space="preserve">Meta 1. Reducir de 414,3 a 374,3la tasa de morbilidad por ERA x 1000 menores 5 años </v>
          </cell>
        </row>
        <row r="21">
          <cell r="A21">
            <v>111302</v>
          </cell>
          <cell r="B21" t="str">
            <v xml:space="preserve">Meta 2. Reducir de 234,9 a 194 la tasa de morbilidad x 1000 nacidos por EDA menores 5 años </v>
          </cell>
        </row>
        <row r="22">
          <cell r="A22">
            <v>111303</v>
          </cell>
          <cell r="B22" t="str">
            <v xml:space="preserve">Meta 3. Incrementar de 750 a 5.250 el número de niñas y niños  atendidos en los Centros de Recuperación Nutricional con enfoque diferencial </v>
          </cell>
        </row>
        <row r="23">
          <cell r="A23">
            <v>111304</v>
          </cell>
          <cell r="B23" t="str">
            <v>Meta 4. Incrementar de 0 a 10 el número de municipios con la estrategia AIEPI implementada y funcionado</v>
          </cell>
        </row>
        <row r="24">
          <cell r="A24">
            <v>111305</v>
          </cell>
          <cell r="B24" t="str">
            <v xml:space="preserve">Meta 5. Incrementar de 666 a 1332 el número de gestantes rurales atendidas  con suministro de complementos y suplementos nutricionales, con enfoque diferencial </v>
          </cell>
        </row>
        <row r="25">
          <cell r="A25">
            <v>111306</v>
          </cell>
          <cell r="B25" t="str">
            <v>Meta 6. Incrementar de 942 a 1.884 el número de madres lactantes rurales  atendidas  con suministro de complementos y suplementos nutricionales, con enfoque diferencial.</v>
          </cell>
        </row>
        <row r="26">
          <cell r="A26">
            <v>111307</v>
          </cell>
          <cell r="B26" t="str">
            <v>Meta 7. Incrementar de 0 a 21.836 el número de niñas y niños  atendidos con suministro de complementos nutricionales.</v>
          </cell>
        </row>
        <row r="27">
          <cell r="A27">
            <v>111308</v>
          </cell>
          <cell r="B27" t="str">
            <v>Meta 8. Incrementar de 2 a 2,5 meses la duración de la mediana de lactancia materna exclusiva.</v>
          </cell>
        </row>
        <row r="28">
          <cell r="A28">
            <v>111309</v>
          </cell>
          <cell r="B28" t="str">
            <v>Meta 9. Incrementar de 83,0 a 85 el porcentaje de niñas y niños entre 0 y 10 años que asisten a controles de crecimiento y desarrollo.</v>
          </cell>
        </row>
        <row r="29">
          <cell r="A29">
            <v>112000</v>
          </cell>
          <cell r="B29" t="str">
            <v>Programa 2. Por la felicidad de la infancia</v>
          </cell>
        </row>
        <row r="30">
          <cell r="A30">
            <v>112100</v>
          </cell>
          <cell r="B30" t="str">
            <v xml:space="preserve">Subprograma 1. Más niños y niñas en la escuela con calidad.  </v>
          </cell>
        </row>
        <row r="31">
          <cell r="A31">
            <v>112101</v>
          </cell>
          <cell r="B31" t="str">
            <v>Meta 1. Incrementar de 0 a 4.000 el número de niñas y niños vinculados a procesos para el mejoramiento de competencias comunicativas, lectoras y matemáticas.</v>
          </cell>
        </row>
        <row r="32">
          <cell r="A32">
            <v>112102</v>
          </cell>
          <cell r="B32" t="str">
            <v>Meta 2. Incrementar de 0 a 2.500 el número de niñas y niños de establecimientos educativos oficiales vinculados a procesos de prevención del matoneo infantil, estrategia “Territorios de Paz”.</v>
          </cell>
        </row>
        <row r="33">
          <cell r="A33">
            <v>112103</v>
          </cell>
          <cell r="B33" t="str">
            <v>Meta 3. Incrementar de 0 a 4.000 el número de niñas y niños de primaria accediendo a formación en inglés en establecimientos educativos oficiales.</v>
          </cell>
        </row>
        <row r="34">
          <cell r="A34">
            <v>112200</v>
          </cell>
          <cell r="B34" t="str">
            <v xml:space="preserve">Subprograma 2: Infancia creciendo en derechos.  </v>
          </cell>
        </row>
        <row r="35">
          <cell r="A35">
            <v>112201</v>
          </cell>
          <cell r="B35" t="str">
            <v xml:space="preserve">Meta 1. Incrementar de 39.827 a 87.800 el número de consultas de niñas y niños en Bibliotecas Públicas </v>
          </cell>
        </row>
        <row r="36">
          <cell r="A36">
            <v>112202</v>
          </cell>
          <cell r="B36" t="str">
            <v xml:space="preserve">Meta 2. Incrementar de 6.194 a 8.200 el número de niñas y niños beneficiados en talleres de formación de artes para la infancia </v>
          </cell>
        </row>
        <row r="37">
          <cell r="A37">
            <v>112203</v>
          </cell>
          <cell r="B37" t="str">
            <v>Meta 3. 400 niñas y niños participando en el concurso de creación literaria “Gotas de tinta”</v>
          </cell>
        </row>
        <row r="38">
          <cell r="A38">
            <v>112204</v>
          </cell>
          <cell r="B38" t="str">
            <v>Meta 4. 5.000 niñas y niños participando en el concurso de creación de artes visuales “Trazos de vida”</v>
          </cell>
        </row>
        <row r="39">
          <cell r="A39">
            <v>112205</v>
          </cell>
          <cell r="B39" t="str">
            <v xml:space="preserve">Meta 5. Incrementar de 212 a 880 el número de niñas y niños participando en el concurso de música y danza “Pa’lante talento Llanero” </v>
          </cell>
        </row>
        <row r="40">
          <cell r="A40">
            <v>112206</v>
          </cell>
          <cell r="B40" t="str">
            <v xml:space="preserve">Meta 6. Incrementar de 59.765 a 69.000 el número de niñas y niños en edad escolar vinculados a proyectos especiales de actividad física y deporte </v>
          </cell>
        </row>
        <row r="41">
          <cell r="A41">
            <v>112207</v>
          </cell>
          <cell r="B41" t="str">
            <v>Meta 7. 30.000 niñas y niños participando de las actividades recreativas y lúdicas en la celebración del mes de la niñez</v>
          </cell>
        </row>
        <row r="42">
          <cell r="A42">
            <v>112208</v>
          </cell>
          <cell r="B42" t="str">
            <v>Meta 8. Incrementar el número de docentes y personal de monitores y técnicos cualificados en deporte y actividad física con enfoque en la niñez de 150 a 500</v>
          </cell>
        </row>
        <row r="43">
          <cell r="A43">
            <v>112209</v>
          </cell>
          <cell r="B43" t="str">
            <v xml:space="preserve">Meta 9. Incrementar de 37% a 100% el porcentaje de niños, niñas y adolescentes participando en los Consejos de Política Social municipales y departamental </v>
          </cell>
        </row>
        <row r="44">
          <cell r="A44">
            <v>112210</v>
          </cell>
          <cell r="B44" t="str">
            <v>Meta 10. Incrementar de 12.000 a 16.000 el número de niños, niñas y adolescentes participando en actividades de promoción de sus derechos</v>
          </cell>
        </row>
        <row r="45">
          <cell r="A45">
            <v>112211</v>
          </cell>
          <cell r="B45" t="str">
            <v>Meta 11. Incrementar de 317 a 500 el número de niñas, niños y adolescentes en altas condiciones de vulnerabilidad que reciben atención complementaria para el goce pleno de sus derechos.</v>
          </cell>
        </row>
        <row r="46">
          <cell r="A46">
            <v>112212</v>
          </cell>
          <cell r="B46" t="str">
            <v>Meta 12. 4 campañas anuales de difusión y promoción del derecho a la participación y ciudadanía por ciclo de vida.</v>
          </cell>
        </row>
        <row r="47">
          <cell r="A47">
            <v>113000</v>
          </cell>
          <cell r="B47" t="str">
            <v>Programa 3. Meta adolescente: semillero de desarrollo</v>
          </cell>
        </row>
        <row r="48">
          <cell r="A48">
            <v>113100</v>
          </cell>
          <cell r="B48" t="str">
            <v xml:space="preserve">Subprograma 1: Educación sin brechas: Adolescentes al colegio.  </v>
          </cell>
        </row>
        <row r="49">
          <cell r="A49">
            <v>113101</v>
          </cell>
          <cell r="B49" t="str">
            <v xml:space="preserve">Meta 1. Mantener en 63 el número de instituciones y centros educativos oficiales de municipios no certificados fortalecidos en procesos de formación en competencias laborales. </v>
          </cell>
        </row>
        <row r="50">
          <cell r="A50">
            <v>113102</v>
          </cell>
          <cell r="B50" t="str">
            <v>Meta 2. Vincular a 5400 adolescentes del sistema educativo oficial a procesos para el mejoramiento de competencias comunicativas, lectoras y matemáticas.</v>
          </cell>
        </row>
        <row r="51">
          <cell r="A51">
            <v>113103</v>
          </cell>
          <cell r="B51" t="str">
            <v>Meta 3. Incrementar de 0 a 70 el número de instituciones y centros educativos oficiales de los municipios no certificados con procesos de articulación de niveles y grados</v>
          </cell>
        </row>
        <row r="52">
          <cell r="A52">
            <v>113104</v>
          </cell>
          <cell r="B52" t="str">
            <v xml:space="preserve">Meta 4. Convertir 2 Normales Superiores a  Normales Superiores Bilingües </v>
          </cell>
        </row>
        <row r="53">
          <cell r="A53">
            <v>113105</v>
          </cell>
          <cell r="B53" t="str">
            <v>Meta 5. Incrementar de 0 a 5700 el número estudiantes adolescentes de instituciones y centros educativos oficiales accediendo a formación en inglés.</v>
          </cell>
        </row>
        <row r="54">
          <cell r="A54">
            <v>113106</v>
          </cell>
          <cell r="B54" t="str">
            <v xml:space="preserve">Meta 6. Mantener en 140 el número de instituciones y centros educativos oficiales con gobiernos escolares operando </v>
          </cell>
        </row>
        <row r="55">
          <cell r="A55">
            <v>113200</v>
          </cell>
          <cell r="B55" t="str">
            <v>Subprograma 2: Cultura adolescente: derecho a la identidad.</v>
          </cell>
        </row>
        <row r="56">
          <cell r="A56">
            <v>113201</v>
          </cell>
          <cell r="B56" t="str">
            <v xml:space="preserve">Meta 1. Incrementar de 2.472 a 4.320 el número de adolescentes inscritos en programas artísticos y culturales </v>
          </cell>
        </row>
        <row r="57">
          <cell r="A57">
            <v>113202</v>
          </cell>
          <cell r="B57" t="str">
            <v xml:space="preserve">Meta 2. Incrementar de 36.765 a 160.000 el número de consultas realizadas por adolescentes en Bibliotecas Públicas. </v>
          </cell>
        </row>
        <row r="58">
          <cell r="A58">
            <v>113203</v>
          </cell>
          <cell r="B58" t="str">
            <v>Meta 3. 500 adolescentes participando en el concurso de creación literaria “Gotas de tinta”.</v>
          </cell>
        </row>
        <row r="59">
          <cell r="A59">
            <v>113204</v>
          </cell>
          <cell r="B59" t="str">
            <v>Meta 4. 2.000 adolescentes participando en el concurso de creación de artes visuales “Trazos de vida”</v>
          </cell>
        </row>
        <row r="60">
          <cell r="A60">
            <v>113205</v>
          </cell>
          <cell r="B60" t="str">
            <v>Meta 5. Incrementar de 308 a 1.280 el número de adolescentes participando en el concurso de música y danza “Pa’lante talento llanero”.</v>
          </cell>
        </row>
        <row r="61">
          <cell r="A61">
            <v>113206</v>
          </cell>
          <cell r="B61" t="str">
            <v>Meta 6. 20 de grupos participando en la convocatoria: “Vamos que Venimos” Festival  de Teatro Adolescente.</v>
          </cell>
        </row>
        <row r="62">
          <cell r="A62">
            <v>113207</v>
          </cell>
          <cell r="B62" t="str">
            <v>Meta 7. 6060 adolescentes participando en el concurso “De la idea a la pantalla”.</v>
          </cell>
        </row>
        <row r="63">
          <cell r="A63">
            <v>113208</v>
          </cell>
          <cell r="B63" t="str">
            <v>Meta 8. Incrementar de 30.000 a 80.000 el número de adolescentes escolarizados participantes en los juegos deportivos intercolegiados del Meta.</v>
          </cell>
        </row>
        <row r="64">
          <cell r="A64">
            <v>113300</v>
          </cell>
          <cell r="B64" t="str">
            <v>Subprograma 3. Adolescentes en conflicto con la ley penal con derechos y oportunidades.</v>
          </cell>
        </row>
        <row r="65">
          <cell r="A65">
            <v>113301</v>
          </cell>
          <cell r="B65" t="str">
            <v>Meta 1. 1 Centro para el Sistema de Responsabilidad Penal operando</v>
          </cell>
        </row>
        <row r="66">
          <cell r="A66">
            <v>113302</v>
          </cell>
          <cell r="B66" t="str">
            <v>Meta 2. Apoyar a 20 adolescentes en conflicto con la Ley penal en restitución de derechos</v>
          </cell>
        </row>
        <row r="67">
          <cell r="A67">
            <v>114000</v>
          </cell>
          <cell r="B67" t="str">
            <v>Programa 4. Juventudes de paz y convivencia en el Meta</v>
          </cell>
        </row>
        <row r="68">
          <cell r="A68">
            <v>114100</v>
          </cell>
          <cell r="B68" t="str">
            <v xml:space="preserve">Subprograma 1: Juventudes participativas y con derechos.  </v>
          </cell>
        </row>
        <row r="69">
          <cell r="A69">
            <v>114101</v>
          </cell>
          <cell r="B69" t="str">
            <v>Meta 1. Incrementar de 24 a 30 el número de Consejos de Juventud activos.</v>
          </cell>
        </row>
        <row r="70">
          <cell r="A70">
            <v>114102</v>
          </cell>
          <cell r="B70" t="str">
            <v>Meta 2. Incrementar de 4 a 12 el número de Unidades Dinámicas Juveniles activas.</v>
          </cell>
        </row>
        <row r="71">
          <cell r="A71">
            <v>114103</v>
          </cell>
          <cell r="B71" t="str">
            <v>Meta 3. Apoyar 40 organizaciones, plataformas y redes juveniles en procesos de liderazgo y emprendimiento social,  económico y político.</v>
          </cell>
        </row>
        <row r="72">
          <cell r="A72">
            <v>114104</v>
          </cell>
          <cell r="B72" t="str">
            <v>Meta 4. Incrementar de 5 a 13 el número de espacios de participación del Sistema Departamental de Juventud con jóvenes participando</v>
          </cell>
        </row>
        <row r="73">
          <cell r="A73">
            <v>114105</v>
          </cell>
          <cell r="B73" t="str">
            <v>Meta 5. Incrementar de 37 a 100 el Porcentaje de Consejos de Política Social Departamental y Municipales con participación de jóvenes.</v>
          </cell>
        </row>
        <row r="74">
          <cell r="A74">
            <v>114200</v>
          </cell>
          <cell r="B74" t="str">
            <v xml:space="preserve">Subprograma 2: Educación superior para el Meta. </v>
          </cell>
        </row>
        <row r="75">
          <cell r="A75">
            <v>114201</v>
          </cell>
          <cell r="B75" t="str">
            <v>Meta 1. Incrementar de 1.277 a 1.710 el número de estudiantes beneficiados con la adjudicación de nuevos créditos educativos Estudios de Educación Superior  a través del FSES.</v>
          </cell>
        </row>
        <row r="76">
          <cell r="A76">
            <v>114202</v>
          </cell>
          <cell r="B76" t="str">
            <v xml:space="preserve">Meta 2. Incrementar de 3.656 a 4.740 el número de estudiantes beneficiados con la renovación de créditos educativos  Estudios de Educación Superior a través del FSES </v>
          </cell>
        </row>
        <row r="77">
          <cell r="A77">
            <v>114203</v>
          </cell>
          <cell r="B77" t="str">
            <v xml:space="preserve">Meta 3. 1 Un estudio para la creación del Instituto de Educación de Petróleos, Gases, Mineralogía y Energías Alternativas del Meta </v>
          </cell>
        </row>
        <row r="78">
          <cell r="A78">
            <v>114204</v>
          </cell>
          <cell r="B78" t="str">
            <v xml:space="preserve">Meta 4. Mantener apoyo a 6 CERES (Estrategias de Regionalización de la Educación Superior) </v>
          </cell>
        </row>
        <row r="79">
          <cell r="A79">
            <v>114205</v>
          </cell>
          <cell r="B79" t="str">
            <v>Meta 5. Apoyar la implementación de 2 sedes de universidades públicas en Granada y Puerto López.</v>
          </cell>
        </row>
        <row r="80">
          <cell r="A80">
            <v>114300</v>
          </cell>
          <cell r="B80" t="str">
            <v xml:space="preserve">Subprograma 3: Meta con juventudes deportistas y activas.  </v>
          </cell>
        </row>
        <row r="81">
          <cell r="A81">
            <v>114301</v>
          </cell>
          <cell r="B81" t="str">
            <v xml:space="preserve">Meta 1. Incrementar de 185 a 300 el número de jóvenes en procesos deportivos de altos logros  según número de disciplinas a juegos nacionales </v>
          </cell>
        </row>
        <row r="82">
          <cell r="A82">
            <v>114302</v>
          </cell>
          <cell r="B82" t="str">
            <v xml:space="preserve">Meta 2. Incrementar de 3.000 a 6.000 el número de jóvenes participantes en programas de hábitos y estilos de vida saludable y de recreación </v>
          </cell>
        </row>
        <row r="83">
          <cell r="A83">
            <v>114400</v>
          </cell>
          <cell r="B83" t="str">
            <v xml:space="preserve">Subprograma 4: Arte y cultura juvenil.  </v>
          </cell>
        </row>
        <row r="84">
          <cell r="A84">
            <v>114401</v>
          </cell>
          <cell r="B84" t="str">
            <v>Meta 1. Incrementar de 59.941 a 120.000 el número de consultas realizadas por jóvenes a bibliotecas públicas.</v>
          </cell>
        </row>
        <row r="85">
          <cell r="A85">
            <v>114402</v>
          </cell>
          <cell r="B85" t="str">
            <v>Meta 2. Incrementar de 1.486 a 6.000 el número de jóvenes inscritos en programas artísticos.</v>
          </cell>
        </row>
        <row r="86">
          <cell r="A86">
            <v>114403</v>
          </cell>
          <cell r="B86" t="str">
            <v>Meta 3. Lograr la participación de 120 jóvenes en el salón departamental de Arte Joven.</v>
          </cell>
        </row>
        <row r="87">
          <cell r="A87">
            <v>114404</v>
          </cell>
          <cell r="B87" t="str">
            <v>Meta 4. Incrementar de 60 a 140 el número de jóvenes participando en el concurso “de la idea a la pantalla”.</v>
          </cell>
        </row>
        <row r="88">
          <cell r="A88">
            <v>114405</v>
          </cell>
          <cell r="B88" t="str">
            <v>Meta 5. 160 jóvenes participando en el concurso departamental de cuento.</v>
          </cell>
        </row>
        <row r="89">
          <cell r="A89">
            <v>114406</v>
          </cell>
          <cell r="B89" t="str">
            <v>Meta 6. 60 jóvenes participantes en el Festival Departamental del Cómics.</v>
          </cell>
        </row>
        <row r="90">
          <cell r="A90">
            <v>115000</v>
          </cell>
          <cell r="B90" t="str">
            <v>Programa 5. Años dorados activos …. Una Meta posible</v>
          </cell>
        </row>
        <row r="91">
          <cell r="A91">
            <v>115100</v>
          </cell>
          <cell r="B91" t="str">
            <v>Subprograma 1: Atención digna y derecho a una buena vejez</v>
          </cell>
        </row>
        <row r="92">
          <cell r="A92">
            <v>115101</v>
          </cell>
          <cell r="B92" t="str">
            <v xml:space="preserve">Meta 1. 11  Centros de Bienestar Social del Anciano y 14 Centros Vida para la tercera edad fortalecidos y dotados. </v>
          </cell>
        </row>
        <row r="93">
          <cell r="A93">
            <v>115102</v>
          </cell>
          <cell r="B93" t="str">
            <v>Meta 2. Incrementar de 50 a 100 adultos mayores en condición de indigencia, abandono social, extrema pobreza y vulnerabilidad con atención especializada</v>
          </cell>
        </row>
        <row r="94">
          <cell r="A94">
            <v>115103</v>
          </cell>
          <cell r="B94" t="str">
            <v>Meta 3. 29 municipios con iniciativas productivas y de laborterapia.</v>
          </cell>
        </row>
        <row r="95">
          <cell r="A95">
            <v>115200</v>
          </cell>
          <cell r="B95" t="str">
            <v xml:space="preserve">Subprograma 2: Vejez, derecho a la salud y al bienestar social.    </v>
          </cell>
        </row>
        <row r="96">
          <cell r="A96">
            <v>115201</v>
          </cell>
          <cell r="B96" t="str">
            <v>Meta 1. Incrementar de 7.221 a 58.959 Número de adultos mayores caracterizados en salud. (Mayores 60 años).</v>
          </cell>
        </row>
        <row r="97">
          <cell r="A97">
            <v>115202</v>
          </cell>
          <cell r="B97" t="str">
            <v>Meta 2. Incrementar de 128 a 232 el Número de adultos mayores con programas de promoción y prevención en enfermedades crónicas no transmisibles.</v>
          </cell>
        </row>
        <row r="98">
          <cell r="A98">
            <v>115203</v>
          </cell>
          <cell r="B98" t="str">
            <v xml:space="preserve">Meta 3. Reducir de 64 a 60 la Tasa mortalidad por enfermedad isquémica del corazón por 100000 habitantes </v>
          </cell>
        </row>
        <row r="99">
          <cell r="A99">
            <v>115204</v>
          </cell>
          <cell r="B99" t="str">
            <v>Meta 4. Entregar 200 soluciones de vivienda subsidiada para población adulta mayor</v>
          </cell>
        </row>
        <row r="100">
          <cell r="A100">
            <v>115300</v>
          </cell>
          <cell r="B100" t="str">
            <v>Subprograma 3: Sabiduría para todos</v>
          </cell>
        </row>
        <row r="101">
          <cell r="A101">
            <v>115301</v>
          </cell>
          <cell r="B101" t="str">
            <v>Meta 1. Incrementar de 5.539 a 8.250 el número de adultos mayores participando en las diferentes fases del Programa Nacional "Nuevo Comienzo: Otro motivo para vivir", en programas de encuentro y reconocimiento sociocultural y otros programas artísticos  y</v>
          </cell>
        </row>
        <row r="102">
          <cell r="A102">
            <v>115302</v>
          </cell>
          <cell r="B102" t="str">
            <v>Meta 2. 4 estrategias para la promoción de los derechos de las personas adultas mayores</v>
          </cell>
        </row>
        <row r="103">
          <cell r="A103">
            <v>115303</v>
          </cell>
          <cell r="B103" t="str">
            <v>Meta 3. Implementar 4 estrategias para la formación del capital humano orientadas a fortalecer la atención del adulto mayor</v>
          </cell>
        </row>
        <row r="104">
          <cell r="A104">
            <v>115400</v>
          </cell>
          <cell r="B104" t="str">
            <v>Subprograma 4: Siempre activos</v>
          </cell>
        </row>
        <row r="105">
          <cell r="A105">
            <v>115401</v>
          </cell>
          <cell r="B105" t="str">
            <v>Meta 1. Incrementar de 3.000 a 4.000 el número de adultos vinculados a proyectos de actividad física y recreación.</v>
          </cell>
        </row>
        <row r="106">
          <cell r="A106">
            <v>120000</v>
          </cell>
          <cell r="B106" t="str">
            <v xml:space="preserve">Estrategia 2. Atender las necesidades más apremiantes de los diferentes grupos poblacionales del Meta para incrementar el goce y la garantía de sus derechos </v>
          </cell>
        </row>
        <row r="107">
          <cell r="A107">
            <v>121000</v>
          </cell>
          <cell r="B107" t="str">
            <v>Programa 1. Juntos trabajando por el respeto de los derechos indígenas del Meta</v>
          </cell>
        </row>
        <row r="108">
          <cell r="A108">
            <v>121100</v>
          </cell>
          <cell r="B108" t="str">
            <v>Subprograma 1: Territorios indígenas del Meta al derecho</v>
          </cell>
        </row>
        <row r="109">
          <cell r="A109">
            <v>121101</v>
          </cell>
          <cell r="B109" t="str">
            <v xml:space="preserve">Meta 1. Formular 10 planes de manejo ambiental en los resguardos de las comunidades indígenas en el Departamento. </v>
          </cell>
        </row>
        <row r="110">
          <cell r="A110">
            <v>121102</v>
          </cell>
          <cell r="B110" t="str">
            <v>Meta 2. Abastecer con  agua potable y saneamiento básico 19 resguardos.</v>
          </cell>
        </row>
        <row r="111">
          <cell r="A111">
            <v>121103</v>
          </cell>
          <cell r="B111" t="str">
            <v>Meta 3. Apoyar 2 iniciativas de etno turismo que hayan sido concertadas con la comunidad indígena.</v>
          </cell>
        </row>
        <row r="112">
          <cell r="A112">
            <v>121104</v>
          </cell>
          <cell r="B112" t="str">
            <v>Meta 4. Establecimiento de 20 hectáreas de palmas de moriche en áreas de influencia de los resguardos indígenas en el departamento del Meta.</v>
          </cell>
        </row>
        <row r="113">
          <cell r="A113">
            <v>121105</v>
          </cell>
          <cell r="B113" t="str">
            <v>Meta 5. Apoyar 3 estructuras étnico territoriales para  garantizar la legalización-saneamiento y compra de tierras, en coordinación con las entidades responsables (convenio estudios socioeconómico).</v>
          </cell>
        </row>
        <row r="114">
          <cell r="A114">
            <v>121106</v>
          </cell>
          <cell r="B114" t="str">
            <v>Meta 6. Formular e implementar 4 proyectos de soberanía alimentaria para comunidades indígenas.</v>
          </cell>
        </row>
        <row r="115">
          <cell r="A115">
            <v>121107</v>
          </cell>
          <cell r="B115" t="str">
            <v>Meta 7. Atender por año a 2.350 gestantes y lactantes y niñas y niños de 0 a 5 años con complemento nutricional</v>
          </cell>
        </row>
        <row r="116">
          <cell r="A116">
            <v>121108</v>
          </cell>
          <cell r="B116" t="str">
            <v>Meta 8. 100% de niños, niñas y adolescentes indígenas escolarizados atendidos con complemento nutricional.</v>
          </cell>
        </row>
        <row r="117">
          <cell r="A117">
            <v>121109</v>
          </cell>
          <cell r="B117" t="str">
            <v>Meta 9. 1 Sistema de Salud Indígena Propio (SISPI).</v>
          </cell>
        </row>
        <row r="118">
          <cell r="A118">
            <v>121200</v>
          </cell>
          <cell r="B118" t="str">
            <v>Subprograma 2: Fortalecimiento de la cultura indígena.</v>
          </cell>
        </row>
        <row r="119">
          <cell r="A119">
            <v>121201</v>
          </cell>
          <cell r="B119" t="str">
            <v xml:space="preserve">Meta 1. Incrementar de 2 a 5 los proyectos etnoeducativos  acompañados e implementados </v>
          </cell>
        </row>
        <row r="120">
          <cell r="A120">
            <v>121202</v>
          </cell>
          <cell r="B120" t="str">
            <v xml:space="preserve">Meta 2. Incrementar de 40 a 70 el número de etno-educadores con nivel de formación de media </v>
          </cell>
        </row>
        <row r="121">
          <cell r="A121">
            <v>121203</v>
          </cell>
          <cell r="B121" t="str">
            <v>Meta 3. Continuar con la atención mínima de 2.700 niños, niñas y adolescentes indígenas en el sistema educativo oficial</v>
          </cell>
        </row>
        <row r="122">
          <cell r="A122">
            <v>121204</v>
          </cell>
          <cell r="B122" t="str">
            <v>Meta 4. Iniciativas para la promoción del dialogo intercultural y la diversidad étnica.</v>
          </cell>
        </row>
        <row r="123">
          <cell r="A123">
            <v>121205</v>
          </cell>
          <cell r="B123" t="str">
            <v>Meta 5. Contar con 1 casas tradicionales para la producción y vivencia cultural y pervivencia de la memoria histórica indígena</v>
          </cell>
        </row>
        <row r="124">
          <cell r="A124">
            <v>121206</v>
          </cell>
          <cell r="B124" t="str">
            <v>Meta 6. Recopilar 4 memorias ancestrales de pueblos indígenas a través de materiales escritos y audiovisuales.</v>
          </cell>
        </row>
        <row r="125">
          <cell r="A125">
            <v>121207</v>
          </cell>
          <cell r="B125" t="str">
            <v>Meta 7. 350 indígenas participantes en los encuentros de vivencia étnica.</v>
          </cell>
        </row>
        <row r="126">
          <cell r="A126">
            <v>121208</v>
          </cell>
          <cell r="B126" t="str">
            <v xml:space="preserve">Meta 8. Incrementar de 500 a 2800 el número </v>
          </cell>
        </row>
        <row r="127">
          <cell r="A127">
            <v>121209</v>
          </cell>
          <cell r="B127" t="str">
            <v>Meta 9. Ofrecer 250 viviendas nuevas para comunidades indígenas.</v>
          </cell>
        </row>
        <row r="128">
          <cell r="A128">
            <v>121210</v>
          </cell>
          <cell r="B128" t="str">
            <v>Meta 10. Ofrecer 250 mejoramientos de vivienda para comunidades indígenas.</v>
          </cell>
        </row>
        <row r="129">
          <cell r="A129">
            <v>121300</v>
          </cell>
          <cell r="B129" t="str">
            <v xml:space="preserve">Subprograma 3. Jurisdicción especial indígena. </v>
          </cell>
        </row>
        <row r="130">
          <cell r="A130">
            <v>121301</v>
          </cell>
          <cell r="B130" t="str">
            <v>Meta 1. Fortalecer a 200 líderes, lideresas y autoridades indígenas en gobiernos propios, autonomía, legislación Indígena y DDHH-DIH.</v>
          </cell>
        </row>
        <row r="131">
          <cell r="A131">
            <v>121302</v>
          </cell>
          <cell r="B131" t="str">
            <v>Meta 2. Incrementar de 3 a 5 el número de comunidades indígenas apoyadas en procesos de formulación de Planes de Vida indígena.</v>
          </cell>
        </row>
        <row r="132">
          <cell r="A132">
            <v>121303</v>
          </cell>
          <cell r="B132" t="str">
            <v>Meta 3. 4 Instancias fortalecidas para la participación de las  comunidades indígenas.</v>
          </cell>
        </row>
        <row r="133">
          <cell r="A133">
            <v>122000</v>
          </cell>
          <cell r="B133" t="str">
            <v xml:space="preserve">Programa 2. Nuestros hermanos afrocolombianos. </v>
          </cell>
        </row>
        <row r="134">
          <cell r="A134">
            <v>122100</v>
          </cell>
          <cell r="B134" t="str">
            <v xml:space="preserve">Subprograma 1: Participación, Democracia-Autonomía y  DDHH y DIH para los afrocolombianos.  </v>
          </cell>
        </row>
        <row r="135">
          <cell r="A135">
            <v>122101</v>
          </cell>
          <cell r="B135" t="str">
            <v xml:space="preserve">Meta 1. Aumentar de 100 a 300 el número líderes-lideresas afrocolombianos fortalecidos en democracia, autonomía, legislación y DDHH-DIH  </v>
          </cell>
        </row>
        <row r="136">
          <cell r="A136">
            <v>122102</v>
          </cell>
          <cell r="B136" t="str">
            <v>Meta 2. 1 Plan Departamental de Lucha contra el Racismo y la Discriminación formulado y en implementación</v>
          </cell>
        </row>
        <row r="137">
          <cell r="A137">
            <v>122103</v>
          </cell>
          <cell r="B137" t="str">
            <v>Meta 3. 1 Plan Departamental de acciones afirmativas para la política pública formulado y en implementación</v>
          </cell>
        </row>
        <row r="138">
          <cell r="A138">
            <v>122104</v>
          </cell>
          <cell r="B138" t="str">
            <v>Meta 4. Incrementar de 11 a 23 de organizaciones afrocolombianas reconocidas en el Ministerio del Interior</v>
          </cell>
        </row>
        <row r="139">
          <cell r="A139">
            <v>122105</v>
          </cell>
          <cell r="B139" t="str">
            <v xml:space="preserve">Meta 5. 4 de instancias de interlocución fortalecidas para la participación de comunidad Afro </v>
          </cell>
        </row>
        <row r="140">
          <cell r="A140">
            <v>122200</v>
          </cell>
          <cell r="B140" t="str">
            <v xml:space="preserve">Subprograma 2: Hacia el Bienestar Social de la comunidad afrocolombiana, palenquera y raizal.  </v>
          </cell>
        </row>
        <row r="141">
          <cell r="A141">
            <v>122201</v>
          </cell>
          <cell r="B141" t="str">
            <v>Meta 1. 1  estudio de perfil epidemiológico de la población afrocolombiana palenquera y raizal en el Meta existentes.</v>
          </cell>
        </row>
        <row r="142">
          <cell r="A142">
            <v>122202</v>
          </cell>
          <cell r="B142" t="str">
            <v>Meta 2. Incrementar de 8 a 40 el número de Instituciones educativas públicas con Cátedra de Estudios Afrocolombianos Implementadas</v>
          </cell>
        </row>
        <row r="143">
          <cell r="A143">
            <v>122203</v>
          </cell>
          <cell r="B143" t="str">
            <v xml:space="preserve">Meta 3. Incrementar de 80 a 140 el número de docentes formados en Cátedra de Estudios Afrocolombianos </v>
          </cell>
        </row>
        <row r="144">
          <cell r="A144">
            <v>122204</v>
          </cell>
          <cell r="B144" t="str">
            <v>Meta 4. Ofrecer 200 mejoramientos de vivienda para comunidades Afrocolombianas</v>
          </cell>
        </row>
        <row r="145">
          <cell r="A145">
            <v>122205</v>
          </cell>
          <cell r="B145" t="str">
            <v>Meta 5. Ofrecer 200 viviendas nuevas para comunidades Afrocolombianas</v>
          </cell>
        </row>
        <row r="146">
          <cell r="A146">
            <v>122206</v>
          </cell>
          <cell r="B146" t="str">
            <v>Meta 6. Incrementar de 1 a 2 las iniciativas anuales  para promover y reafirmar la cultura Afrocolombiana</v>
          </cell>
        </row>
        <row r="147">
          <cell r="A147">
            <v>122207</v>
          </cell>
          <cell r="B147" t="str">
            <v>Meta 7. 1000 niños, niñas, adolescentes y jóvenes Afrocolombianos que inician y se forman en deportes como opción de vida saludable</v>
          </cell>
        </row>
        <row r="148">
          <cell r="A148">
            <v>122208</v>
          </cell>
          <cell r="B148" t="str">
            <v>Meta 8. 600 afrocolombianos participantes en las olimpiadas departamentales de la afrocolombianidad</v>
          </cell>
        </row>
        <row r="149">
          <cell r="A149">
            <v>122209</v>
          </cell>
          <cell r="B149" t="str">
            <v>Meta 9. 30 talentos deportivos afrocolombianos de los principales centros poblados en el Meta detectados y vinculados a los procesos deportivos en las diferentes  disciplinas</v>
          </cell>
        </row>
        <row r="150">
          <cell r="A150">
            <v>122300</v>
          </cell>
          <cell r="B150" t="str">
            <v>Subprograma 3: Desarrollo Económico y Emprendimiento para la comunidad afrocolombiana del Meta</v>
          </cell>
        </row>
        <row r="151">
          <cell r="A151">
            <v>122301</v>
          </cell>
          <cell r="B151" t="str">
            <v>Meta 1. Apoyar 200 iniciativas productivas de comunidades afrocolombianas con enfoque de género</v>
          </cell>
        </row>
        <row r="152">
          <cell r="A152">
            <v>122302</v>
          </cell>
          <cell r="B152" t="str">
            <v>Meta 2. Capacitar  200 hombres y mujeres afrocolombianas en emprendimiento para MIPYMES</v>
          </cell>
        </row>
        <row r="153">
          <cell r="A153">
            <v>123000</v>
          </cell>
          <cell r="B153" t="str">
            <v xml:space="preserve">Programa 3. Inclusión y equidad social para las personas con discapacidad </v>
          </cell>
        </row>
        <row r="154">
          <cell r="A154">
            <v>123100</v>
          </cell>
          <cell r="B154" t="str">
            <v xml:space="preserve">Subprograma 1. Comunicación para el cambio socio cultural y respeto por la diferencia  </v>
          </cell>
        </row>
        <row r="155">
          <cell r="A155">
            <v>123101</v>
          </cell>
          <cell r="B155" t="str">
            <v>Meta 1. Realizar 4 Campañas departamentales de movilización social para promoción de derechos e inclusión social</v>
          </cell>
        </row>
        <row r="156">
          <cell r="A156">
            <v>123200</v>
          </cell>
          <cell r="B156" t="str">
            <v xml:space="preserve">Subprograma 2. Salud y atención  social para la inclusión </v>
          </cell>
        </row>
        <row r="157">
          <cell r="A157">
            <v>123201</v>
          </cell>
          <cell r="B157" t="str">
            <v>Meta 1. Implementar en 29 municipios el Sistema electronico de registros de identificación y caracterización</v>
          </cell>
        </row>
        <row r="158">
          <cell r="A158">
            <v>123202</v>
          </cell>
          <cell r="B158" t="str">
            <v>Meta 2. Reducir en 2% la tasa de prevalencia de limitaciones evitables física, visual, auditiva y cognitiva.</v>
          </cell>
        </row>
        <row r="159">
          <cell r="A159">
            <v>123203</v>
          </cell>
          <cell r="B159" t="str">
            <v xml:space="preserve">Meta 3. Asegurar a 857 nuevas personas con discapacidad con procesos de habilitación y rehabilitación </v>
          </cell>
        </row>
        <row r="160">
          <cell r="A160">
            <v>123204</v>
          </cell>
          <cell r="B160" t="str">
            <v xml:space="preserve">Meta 4. Construir, dotar y poner en operación 1 Banco de Ayudas técnicas </v>
          </cell>
        </row>
        <row r="161">
          <cell r="A161">
            <v>123205</v>
          </cell>
          <cell r="B161" t="str">
            <v>Meta 5. Incrementar de 6 a 10  los municipios con servicios de atención especializada</v>
          </cell>
        </row>
        <row r="162">
          <cell r="A162">
            <v>123206</v>
          </cell>
          <cell r="B162" t="str">
            <v>Meta 6. Incrementar de 400 a 1.044 el número de personas con discapacidad beneficiadas con programas de complemento nutricional.</v>
          </cell>
        </row>
        <row r="163">
          <cell r="A163">
            <v>123300</v>
          </cell>
          <cell r="B163" t="str">
            <v>Subprograma 3: Educacion Inclusiva para el Desarrollo Humano</v>
          </cell>
        </row>
        <row r="164">
          <cell r="A164">
            <v>123301</v>
          </cell>
          <cell r="B164" t="str">
            <v>Meta 1. Mantener la atención a 1.243 estudiantes con necesidades educativas especiales atendidos en instituciones educativas oficiales de los municipios no certificados del departamento del Meta.</v>
          </cell>
        </row>
        <row r="165">
          <cell r="A165">
            <v>123302</v>
          </cell>
          <cell r="B165" t="str">
            <v>Meta 2. Incrementar de 300 a 500 el número de docentes y directivos docentes del sector educativo oficial formados en inclusión educativa con calidad</v>
          </cell>
        </row>
        <row r="166">
          <cell r="A166">
            <v>123303</v>
          </cell>
          <cell r="B166" t="str">
            <v>Meta 3. Incrementar de 0 a 200 el número de niñas y niños en edad escolar con necesidades educativas especiales con modelos flexibles</v>
          </cell>
        </row>
        <row r="167">
          <cell r="A167">
            <v>123304</v>
          </cell>
          <cell r="B167" t="str">
            <v>Meta 4. Incrementar de 0 a 200 el número de adultos escolarizados con N.E.E. con modelos flexibles</v>
          </cell>
        </row>
        <row r="168">
          <cell r="A168">
            <v>123305</v>
          </cell>
          <cell r="B168" t="str">
            <v>Meta 5. Incrementar de 35 a 55 las Instituciones educativas que atienden población con N.E.E. dotadas de canastas educativas.</v>
          </cell>
        </row>
        <row r="169">
          <cell r="A169">
            <v>123306</v>
          </cell>
          <cell r="B169" t="str">
            <v>Meta 6. Mantener en 500 el número de niñas y niños escolarizados víctimas del conflicto atendidos con modelos educativos flexibles.</v>
          </cell>
        </row>
        <row r="170">
          <cell r="A170">
            <v>123307</v>
          </cell>
          <cell r="B170" t="str">
            <v>Meta 7. Aumentar de 160 a 500 el número de docentes formados en la normatividad víctimas del conflicto.</v>
          </cell>
        </row>
        <row r="171">
          <cell r="A171">
            <v>123308</v>
          </cell>
          <cell r="B171" t="str">
            <v>Meta 8. Mantener la atención 3.023 estudiantes víctimas del conflicto con apoyos psicosociales.</v>
          </cell>
        </row>
        <row r="172">
          <cell r="A172">
            <v>123400</v>
          </cell>
          <cell r="B172" t="str">
            <v>Subprograma 4. Oportunidades para todos en igualdad de derechos</v>
          </cell>
        </row>
        <row r="173">
          <cell r="A173">
            <v>123401</v>
          </cell>
          <cell r="B173" t="str">
            <v xml:space="preserve">Meta 1. Incrementar de 150 a 200 el número de personas con N.E.E. participantes en los procesos de tecnologías de información y comunicación TIC´s   </v>
          </cell>
        </row>
        <row r="174">
          <cell r="A174">
            <v>123402</v>
          </cell>
          <cell r="B174" t="str">
            <v>Meta 2. Incrementar de 1.114 a 1.500 el número de personas con discapacidad participantes en programas artísticos y culturales</v>
          </cell>
        </row>
        <row r="175">
          <cell r="A175">
            <v>123403</v>
          </cell>
          <cell r="B175" t="str">
            <v xml:space="preserve">Meta 3. Atender a 200 personas en condiciones especiales en las bibliotecas públicas   </v>
          </cell>
        </row>
        <row r="176">
          <cell r="A176">
            <v>123404</v>
          </cell>
          <cell r="B176" t="str">
            <v>Meta 4. Incrementar de 220 a 300 el número de participantes de diversidad funcional en programas de entrenamiento deportivo en el sector asociado en el Meta.</v>
          </cell>
        </row>
        <row r="177">
          <cell r="A177">
            <v>123405</v>
          </cell>
          <cell r="B177" t="str">
            <v>Meta 5. Apoyar a 100 familias con iniciativas de generación de oportunidades para el bienestar social de población con discapacidad</v>
          </cell>
        </row>
        <row r="178">
          <cell r="A178">
            <v>123500</v>
          </cell>
          <cell r="B178" t="str">
            <v>Subprograma 5. Juntos construyendo un Meta accesible para todos</v>
          </cell>
        </row>
        <row r="179">
          <cell r="A179">
            <v>123501</v>
          </cell>
          <cell r="B179" t="str">
            <v xml:space="preserve">Meta 1. 1 Plan de Accesibilidad implementado  </v>
          </cell>
        </row>
        <row r="180">
          <cell r="A180">
            <v>124000</v>
          </cell>
          <cell r="B180" t="str">
            <v>Programa 4. Género y Desarrollo Humano.</v>
          </cell>
        </row>
        <row r="181">
          <cell r="A181">
            <v>124100</v>
          </cell>
          <cell r="B181" t="str">
            <v>Subprograma 1. Empoderamiento e Incidencia política para promover la Igualdad de Género.</v>
          </cell>
        </row>
        <row r="182">
          <cell r="A182">
            <v>124101</v>
          </cell>
          <cell r="B182" t="str">
            <v>Meta 1. Mantener en 50 el porcentaje de participación de las mujeres en cargos públicos en los niveles decisorios del departamento.</v>
          </cell>
        </row>
        <row r="183">
          <cell r="A183">
            <v>124102</v>
          </cell>
          <cell r="B183" t="str">
            <v>Meta 2. 60% de las mujeres capacitadas en la Escuela de Formación Política y Liderazgo participando en escenarios de construcción colectiva y participación ciudadana.</v>
          </cell>
        </row>
        <row r="184">
          <cell r="A184">
            <v>124103</v>
          </cell>
          <cell r="B184" t="str">
            <v>Meta 3. Implementar 3 proyectos que dinamicen las redes de mujeres, formas organizativas y la Red de Mujeres Electas del Meta.</v>
          </cell>
        </row>
        <row r="185">
          <cell r="A185">
            <v>124200</v>
          </cell>
          <cell r="B185" t="str">
            <v>Subprograma 2. Transformación Cultural para fomentar la Igualdad de Género.</v>
          </cell>
        </row>
        <row r="186">
          <cell r="A186">
            <v>124201</v>
          </cell>
          <cell r="B186" t="str">
            <v>Meta 1. Incrementar en el 5% el porcentaje de auto percepción de las mujeres.</v>
          </cell>
        </row>
        <row r="187">
          <cell r="A187">
            <v>124202</v>
          </cell>
          <cell r="B187" t="str">
            <v>Meta 2. Formular y evaluar 1 proyecto e instrumentos que transformen la percepción cultural frente a la igualdad de género.</v>
          </cell>
        </row>
        <row r="188">
          <cell r="A188">
            <v>124203</v>
          </cell>
          <cell r="B188" t="str">
            <v>Meta 3. Construir 1 estrategia integral, implementada y evaluada para garantizar la política pública de equidad de género.</v>
          </cell>
        </row>
        <row r="189">
          <cell r="A189">
            <v>124204</v>
          </cell>
          <cell r="B189" t="str">
            <v>Meta 4. Implementar 4 proyectos que fomenten el deporte como estrategia de transformación cultural para la igualdad de género.</v>
          </cell>
        </row>
        <row r="190">
          <cell r="A190">
            <v>124300</v>
          </cell>
          <cell r="B190" t="str">
            <v>Subprograma 3. Empoderamiento económico para buscar la igualdad de género</v>
          </cell>
        </row>
        <row r="191">
          <cell r="A191">
            <v>124301</v>
          </cell>
          <cell r="B191" t="str">
            <v>Meta 1. Implementar 4 proyectos destinados a incrementar las oportunidades y desarrollo económico de las mujeres</v>
          </cell>
        </row>
        <row r="192">
          <cell r="A192">
            <v>124302</v>
          </cell>
          <cell r="B192" t="str">
            <v>Meta 2. Implementar 4 proyectos que fortalezcan la rentabilidad y productividad de emprendimientos gestionados por mujeres</v>
          </cell>
        </row>
        <row r="193">
          <cell r="A193">
            <v>124303</v>
          </cell>
          <cell r="B193" t="str">
            <v>Meta 3. 100% de las madres comunitarias, Fami y sustitutas del Departamento apoyadas con estímulos especiales.</v>
          </cell>
        </row>
        <row r="194">
          <cell r="A194">
            <v>125000</v>
          </cell>
          <cell r="B194" t="str">
            <v>Programa 5. Comunidad LGBTI del Meta</v>
          </cell>
        </row>
        <row r="195">
          <cell r="A195">
            <v>125100</v>
          </cell>
          <cell r="B195" t="str">
            <v>Subprograma 1: Derechos de la comunidad LGBTI en el departamento</v>
          </cell>
        </row>
        <row r="196">
          <cell r="A196">
            <v>125101</v>
          </cell>
          <cell r="B196" t="str">
            <v>Meta 1. Implementar 1  proyecto que promuevan el reconocimiento, respeto y garantía de los derechos de la comunidad LGBTI</v>
          </cell>
        </row>
        <row r="197">
          <cell r="A197">
            <v>125102</v>
          </cell>
          <cell r="B197" t="str">
            <v xml:space="preserve">Meta 2. Un Plan de acción de igualdad de Género </v>
          </cell>
        </row>
        <row r="198">
          <cell r="A198">
            <v>130000</v>
          </cell>
          <cell r="B198" t="str">
            <v>Estrategia 3. Fortalecer la institucionalidad sectorial para soportar y viabilizar el reto social propuesto.</v>
          </cell>
        </row>
        <row r="199">
          <cell r="A199">
            <v>131000</v>
          </cell>
          <cell r="B199" t="str">
            <v>Programa 1. Meta: A la Vanguardia en Salud</v>
          </cell>
        </row>
        <row r="200">
          <cell r="A200">
            <v>131100</v>
          </cell>
          <cell r="B200" t="str">
            <v xml:space="preserve">Subprograma 1. Meta 100% saludable. </v>
          </cell>
        </row>
        <row r="201">
          <cell r="A201">
            <v>131101</v>
          </cell>
          <cell r="B201" t="str">
            <v>Meta 1. Reducir de 85.137 a 0 la población pobre no afiliada atendida en los diferentes niveles</v>
          </cell>
        </row>
        <row r="202">
          <cell r="A202">
            <v>131102</v>
          </cell>
          <cell r="B202" t="str">
            <v>Meta 2. Incrementar de 83,07% al 100% la población afiliada al régimen subsidiado de salud</v>
          </cell>
        </row>
        <row r="203">
          <cell r="A203">
            <v>131103</v>
          </cell>
          <cell r="B203" t="str">
            <v xml:space="preserve">Meta 3. Incrementar de 373.718 a 458.855 el número de personas pobres afiliadas al régimen subsidiado y no afiliada atendidas en complementariedad del POS </v>
          </cell>
        </row>
        <row r="204">
          <cell r="A204">
            <v>131104</v>
          </cell>
          <cell r="B204" t="str">
            <v>Meta 4. N.A.</v>
          </cell>
        </row>
        <row r="205">
          <cell r="A205">
            <v>131105</v>
          </cell>
          <cell r="B205" t="str">
            <v xml:space="preserve">Meta 5. Incrementar de 26,1 a 40 el porcentaje de población rural atendida en brigadas de atención de primer nivel  por año </v>
          </cell>
        </row>
        <row r="206">
          <cell r="A206">
            <v>131106</v>
          </cell>
          <cell r="B206" t="str">
            <v xml:space="preserve">Meta 6. Atender a 200.000  personas mediante la estrategia de atención primaria en salud </v>
          </cell>
        </row>
        <row r="207">
          <cell r="A207">
            <v>131107</v>
          </cell>
          <cell r="B207" t="str">
            <v>Meta 7. Ofertar el  servicio de urgencia odontológica 24 horas.</v>
          </cell>
        </row>
        <row r="208">
          <cell r="A208">
            <v>131200</v>
          </cell>
          <cell r="B208" t="str">
            <v>Subprograma 2: Que el cáncer no te alcance.</v>
          </cell>
        </row>
        <row r="209">
          <cell r="A209">
            <v>131201</v>
          </cell>
          <cell r="B209" t="str">
            <v>Meta 1. Reducir la tasa de mortalidad de neoplasias malignas en población entre 30 y 74 años X 100.000 habitantes de ese grupo de edad de 110 a 102</v>
          </cell>
        </row>
        <row r="210">
          <cell r="A210">
            <v>131300</v>
          </cell>
          <cell r="B210" t="str">
            <v xml:space="preserve">Subprograma 3: Inspección, vigilancia y control en salud en busca de la calidad.  </v>
          </cell>
        </row>
        <row r="211">
          <cell r="A211">
            <v>131301</v>
          </cell>
          <cell r="B211" t="str">
            <v>Meta 1. Mantener la cobertura y continuidad de la vigilancia sanitaria de los factores de riesgo físico, químico y biológico en el 100% de los municipios categoría 4, 5 y 6</v>
          </cell>
        </row>
        <row r="212">
          <cell r="A212">
            <v>131302</v>
          </cell>
          <cell r="B212" t="str">
            <v>Meta 2. Ejecutar las competencias en vigilancia en salud pública en los 29 municipios del departamento con un equipo de vigilancia en salud pública fortalecido con personal de planta</v>
          </cell>
        </row>
        <row r="213">
          <cell r="A213">
            <v>131303</v>
          </cell>
          <cell r="B213" t="str">
            <v>Meta 3. Reducir de 2 a 0 el número de muertes por malaria en el departamento</v>
          </cell>
        </row>
        <row r="214">
          <cell r="A214">
            <v>131304</v>
          </cell>
          <cell r="B214" t="str">
            <v>Meta 4. Reducir el número de mortalidad por dengue de 6 a 4</v>
          </cell>
        </row>
        <row r="215">
          <cell r="A215">
            <v>131305</v>
          </cell>
          <cell r="B215" t="str">
            <v>Meta 5. Incrementar el porcentaje de IPS y profesionales independientes con visita para habilitación realizada de 65% a 95%</v>
          </cell>
        </row>
        <row r="216">
          <cell r="A216">
            <v>131400</v>
          </cell>
          <cell r="B216" t="str">
            <v>Subprograma 4: Sistema Integral de Información en salud.</v>
          </cell>
        </row>
        <row r="217">
          <cell r="A217">
            <v>131401</v>
          </cell>
          <cell r="B217" t="str">
            <v>Meta 1. 1 Sistema Integral de Información en Salud y de telemedicina desarrollado y en funcionamiento</v>
          </cell>
        </row>
        <row r="218">
          <cell r="A218">
            <v>131402</v>
          </cell>
          <cell r="B218" t="str">
            <v>Meta 2. 6 proyectos de investigación en temas de salud pública financiados con participación de entidades de salud adscritas a la Gobernación</v>
          </cell>
        </row>
        <row r="219">
          <cell r="A219">
            <v>131500</v>
          </cell>
          <cell r="B219" t="str">
            <v>Subprograma 5: Red hospitalaria para la vida.</v>
          </cell>
        </row>
        <row r="220">
          <cell r="A220">
            <v>131501</v>
          </cell>
          <cell r="B220" t="str">
            <v>Meta 1. 26  IPS de la red pública departamental cumpliendo las normas de calidad del Ministerio de salud y protección social y al código sismo resistente nacional.</v>
          </cell>
        </row>
        <row r="221">
          <cell r="A221">
            <v>131502</v>
          </cell>
          <cell r="B221" t="str">
            <v>Meta 2. 100% IPS de la red pública departamental cumpliendo las normas de calidad del Ministerio de salud y protección social y al código sismo resistente nacional.</v>
          </cell>
        </row>
        <row r="222">
          <cell r="A222">
            <v>131503</v>
          </cell>
          <cell r="B222" t="str">
            <v>Meta 3. 90% de cumplimiento en dotación con equipos biomédicos de tecnología  adecuada, según la normatividad de habilitación, en todas las Instituciones de Baja, Medina y Alta complejidad a  cargo del Departamento</v>
          </cell>
        </row>
        <row r="223">
          <cell r="A223">
            <v>132000</v>
          </cell>
          <cell r="B223" t="str">
            <v>Programa 2. Condiciones para la cobertura,  calidad y eficiencia educativas</v>
          </cell>
        </row>
        <row r="224">
          <cell r="A224">
            <v>132100</v>
          </cell>
          <cell r="B224" t="str">
            <v>Subprograma 1. Formación docente con calidad.</v>
          </cell>
        </row>
        <row r="225">
          <cell r="A225">
            <v>132101</v>
          </cell>
          <cell r="B225" t="str">
            <v>Meta 1. Mantener el acompañamiento a 100 instituciones educativas oficiales en la ejecución y seguimiento de autoevaluación y planes de mejoramiento</v>
          </cell>
        </row>
        <row r="226">
          <cell r="A226">
            <v>132102</v>
          </cell>
          <cell r="B226" t="str">
            <v>Meta 2. Incrementar de 100 a 140 el número de instituciones educativas oficiales acompañadas en actualización y seguimiento de PEI</v>
          </cell>
        </row>
        <row r="227">
          <cell r="A227">
            <v>132103</v>
          </cell>
          <cell r="B227" t="str">
            <v>Meta 3. Aumentar de 0 a 400 los docentes de preescolar y primaria con formación bilingüe NIVEL A2</v>
          </cell>
        </row>
        <row r="228">
          <cell r="A228">
            <v>132104</v>
          </cell>
          <cell r="B228" t="str">
            <v>Meta 4. Aumentar del nivel A2 a B1 a 65 docentes de básica secundaria</v>
          </cell>
        </row>
        <row r="229">
          <cell r="A229">
            <v>132105</v>
          </cell>
          <cell r="B229" t="str">
            <v>Meta 5. Aumentar del nivel B1 a B2 a 47 docentes de secundaria y media.</v>
          </cell>
        </row>
        <row r="230">
          <cell r="A230">
            <v>132106</v>
          </cell>
          <cell r="B230" t="str">
            <v>Meta 6. Aumentar del nivel B2 al C1  a 32 docentes de secundaria y media</v>
          </cell>
        </row>
        <row r="231">
          <cell r="A231">
            <v>132107</v>
          </cell>
          <cell r="B231" t="str">
            <v>Meta 7. Capacitación de 1.860 nuevos docentes en las diferentes aéreas del currículo de los niveles de preescolar, básica y media, en competencias pedagógicas, administrativas y uso de recursos en cuatrienio</v>
          </cell>
        </row>
        <row r="232">
          <cell r="A232">
            <v>132108</v>
          </cell>
          <cell r="B232" t="str">
            <v xml:space="preserve">Meta 8. Incrementar de 0 a 112 el número de Instituciones Educativas y  Centros oficiales acompañadas con  experiencias significativas </v>
          </cell>
        </row>
        <row r="233">
          <cell r="A233">
            <v>132200</v>
          </cell>
          <cell r="B233" t="str">
            <v xml:space="preserve">Subprograma 2. Cero excusas: educación sin barreras.  </v>
          </cell>
        </row>
        <row r="234">
          <cell r="A234">
            <v>132201</v>
          </cell>
          <cell r="B234" t="str">
            <v xml:space="preserve">Meta 1. Concurrir en gratuidad educativa al 100% de estudiantes de establecimientos educativos oficiales </v>
          </cell>
        </row>
        <row r="235">
          <cell r="A235">
            <v>132202</v>
          </cell>
          <cell r="B235" t="str">
            <v>Meta 2. Incrementar de 642 a 807 el número de estudiantes de preescolar del sector oficial recibiendo transporte escolar.</v>
          </cell>
        </row>
        <row r="236">
          <cell r="A236">
            <v>132203</v>
          </cell>
          <cell r="B236" t="str">
            <v>Meta 3. Aumentar de 2.861 a 3.597 el número de estudiantes del sector oficial de básica primaria recibiendo transporte escolar.</v>
          </cell>
        </row>
        <row r="237">
          <cell r="A237">
            <v>132204</v>
          </cell>
          <cell r="B237" t="str">
            <v>Meta 4. Incrementar de 1.518 a 1908 el número de estudiantes del sector oficial de básica secundaria recibiendo transporte escolar.</v>
          </cell>
        </row>
        <row r="238">
          <cell r="A238">
            <v>132205</v>
          </cell>
          <cell r="B238" t="str">
            <v>Meta 5. Incrementar de 818 a 1.028 el número de estudiantes del sector oficial de media recibiendo transporte escolar.</v>
          </cell>
        </row>
        <row r="239">
          <cell r="A239">
            <v>132206</v>
          </cell>
          <cell r="B239" t="str">
            <v>Meta 6. Incrementar de 6.000 a 7.000 el número de alumnos del sector oficial atendidos con estrategia integral de apoyo a internados</v>
          </cell>
        </row>
        <row r="240">
          <cell r="A240">
            <v>132207</v>
          </cell>
          <cell r="B240" t="str">
            <v>Meta 7. Incrementar de 20.800 a 169.661 el número de estudiantes de los niveles de preescolar, básica y media del sector oficial atendidos con complemento nutricional.</v>
          </cell>
        </row>
        <row r="241">
          <cell r="A241">
            <v>132208</v>
          </cell>
          <cell r="B241" t="str">
            <v>Meta 8. Aumentar de  67 a 150 el número de  experiencias de modelos educativos flexibles implementadas y fortalecidas en instituciones y centros educativos oficiales</v>
          </cell>
        </row>
        <row r="242">
          <cell r="A242">
            <v>132209</v>
          </cell>
          <cell r="B242" t="str">
            <v>Meta 9. Dar continuidad a  3000  jóvenes y adultos para que culminen su básica primaria, secundaria y media en los programas de adultos</v>
          </cell>
        </row>
        <row r="243">
          <cell r="A243">
            <v>132210</v>
          </cell>
          <cell r="B243" t="str">
            <v>Meta 10. Incrementar de 0 a 70 el número de instituciones y centros educativos oficiales con  fortalecimiento de escuelas de padres.</v>
          </cell>
        </row>
        <row r="244">
          <cell r="A244">
            <v>132300</v>
          </cell>
          <cell r="B244" t="str">
            <v>Subprograma 3 Construyendo ambientes escolares</v>
          </cell>
        </row>
        <row r="245">
          <cell r="A245">
            <v>132301</v>
          </cell>
          <cell r="B245" t="str">
            <v>Meta 1. Construir 6 establecimientos educativos del sector oficial en municipios no certificados</v>
          </cell>
        </row>
        <row r="246">
          <cell r="A246">
            <v>132302</v>
          </cell>
          <cell r="B246" t="str">
            <v xml:space="preserve">Meta 2. Mejorar 160 establecimientos educativos del sector oficial en municipios no certificados </v>
          </cell>
        </row>
        <row r="247">
          <cell r="A247">
            <v>132303</v>
          </cell>
          <cell r="B247" t="str">
            <v>Meta 3. Mejorar el Centro Regional de Bilingüismo</v>
          </cell>
        </row>
        <row r="248">
          <cell r="A248">
            <v>132304</v>
          </cell>
          <cell r="B248" t="str">
            <v>Meta 4. Construir 3 Ciudadelas del Saber |</v>
          </cell>
        </row>
        <row r="249">
          <cell r="A249">
            <v>132400</v>
          </cell>
          <cell r="B249" t="str">
            <v xml:space="preserve">Subprograma 4. Dotación para el saber.  </v>
          </cell>
        </row>
        <row r="250">
          <cell r="A250">
            <v>132401</v>
          </cell>
          <cell r="B250" t="str">
            <v>Meta 1. Complementar a 60 instituciones y centros educativos oficiales de municipios no certificados con material, medios pedagógicos, elementos deportivos, mobiliario escolar.</v>
          </cell>
        </row>
        <row r="251">
          <cell r="A251">
            <v>132402</v>
          </cell>
          <cell r="B251" t="str">
            <v>Meta 2. Complementar a 74 instituciones y centros educativos oficiales de municipios no certificados con elementos de internados</v>
          </cell>
        </row>
        <row r="252">
          <cell r="A252">
            <v>132403</v>
          </cell>
          <cell r="B252" t="str">
            <v>Meta 3. Incrementar de 518 a  618 el número de establecimientos educativos oficiales de municipios no certificados con elementos para restaurantes escolares.</v>
          </cell>
        </row>
        <row r="253">
          <cell r="A253">
            <v>132404</v>
          </cell>
          <cell r="B253" t="str">
            <v>Meta 4. Dotar el Centro de Bilingüismo para su funcionamiento</v>
          </cell>
        </row>
        <row r="254">
          <cell r="A254">
            <v>132405</v>
          </cell>
          <cell r="B254" t="str">
            <v>Meta 5. Incrementar de 3 a 13 el número de establecimientos educativos oficiales dotados con laboratorios para el desarrollo de las competencias básicas</v>
          </cell>
        </row>
        <row r="255">
          <cell r="A255">
            <v>132500</v>
          </cell>
          <cell r="B255" t="str">
            <v xml:space="preserve">Subprograma 5. Acompañamiento y eficiencia en la prestación del Servicio Educativo Oficial. </v>
          </cell>
        </row>
        <row r="256">
          <cell r="A256">
            <v>132501</v>
          </cell>
          <cell r="B256" t="str">
            <v>Meta 1. Incrementar de  106.000 a 108.000 de niños, niñas y jóvenes del sector oficial atendidos en el sistema educativo oficial</v>
          </cell>
        </row>
        <row r="257">
          <cell r="A257">
            <v>132502</v>
          </cell>
          <cell r="B257" t="str">
            <v>Meta 2. Incrementar de 4 a 7 el número de sistemas de información del sector educativo implementados</v>
          </cell>
        </row>
        <row r="258">
          <cell r="A258">
            <v>132600</v>
          </cell>
          <cell r="B258" t="str">
            <v>Subprograma 6. Impulso a las  competencias científicas y Tecnologías de la Información y las Comunicaciones</v>
          </cell>
        </row>
        <row r="259">
          <cell r="A259">
            <v>132601</v>
          </cell>
          <cell r="B259" t="str">
            <v>Meta 1. Incrementar de 0 a 40 el número de instituciones educativas oficiales con planes de estudios de los proyectos educativos institucionales con énfasis en el desarrollo de competencias científicas y tecnológicas.</v>
          </cell>
        </row>
        <row r="260">
          <cell r="A260">
            <v>132602</v>
          </cell>
          <cell r="B260" t="str">
            <v>Meta 2. Incrementar de 0 a 300 el número de docentes oficiales formados en el desarrollo de competencias científicas y tecnológicas.</v>
          </cell>
        </row>
        <row r="261">
          <cell r="A261">
            <v>132603</v>
          </cell>
          <cell r="B261" t="str">
            <v>Meta 3. Incrementar de 13.064 a 25.000 el número de niñas, niños y jóvenes implementando proyectos de investigación.</v>
          </cell>
        </row>
        <row r="262">
          <cell r="A262">
            <v>132604</v>
          </cell>
          <cell r="B262" t="str">
            <v>Meta 4. Incrementar de 133 a 150 el número de grupos de investigación con proyectos formulados</v>
          </cell>
        </row>
        <row r="263">
          <cell r="A263">
            <v>132605</v>
          </cell>
          <cell r="B263" t="str">
            <v>Meta 5. Complementar a 120 sedes educativas con generación de contenidos, apropiación de TIC en el aula, adquisición de equipos y conectividad .</v>
          </cell>
        </row>
        <row r="264">
          <cell r="A264">
            <v>133000</v>
          </cell>
          <cell r="B264" t="str">
            <v>Programa 3. Cultura al derecho: para todos y todas</v>
          </cell>
        </row>
        <row r="265">
          <cell r="A265">
            <v>133100</v>
          </cell>
          <cell r="B265" t="str">
            <v>Subprograma 1: Sistema departamental de cultura</v>
          </cell>
        </row>
        <row r="266">
          <cell r="A266">
            <v>133101</v>
          </cell>
          <cell r="B266" t="str">
            <v>Meta 1. 10 Programas culturales emitidos a través de radio comunitaria</v>
          </cell>
        </row>
        <row r="267">
          <cell r="A267">
            <v>133102</v>
          </cell>
          <cell r="B267" t="str">
            <v>Meta 2. 200 Programas culturales producidos</v>
          </cell>
        </row>
        <row r="268">
          <cell r="A268">
            <v>133103</v>
          </cell>
          <cell r="B268" t="str">
            <v>Meta 3. 4 procesos de investigaciòn y sistematizaciòn de experiencias en comunicaciòn apoyados.</v>
          </cell>
        </row>
        <row r="269">
          <cell r="A269">
            <v>133104</v>
          </cell>
          <cell r="B269" t="str">
            <v>Meta 4. 29 sistemas municipales, departamentales y/o nacionales de información cultural articulados</v>
          </cell>
        </row>
        <row r="270">
          <cell r="A270">
            <v>133105</v>
          </cell>
          <cell r="B270" t="str">
            <v>Meta 5. 29 consejos departamentales  y municipales de cultura reactivados, evaluados y en seguimiento</v>
          </cell>
        </row>
        <row r="271">
          <cell r="A271">
            <v>133106</v>
          </cell>
          <cell r="B271" t="str">
            <v xml:space="preserve">Meta 6. 12 de Ongs culturales a las que se les brinda apoyo para su fortalecimiento </v>
          </cell>
        </row>
        <row r="272">
          <cell r="A272">
            <v>133107</v>
          </cell>
          <cell r="B272" t="str">
            <v>Meta 7. 4 programas de formación en administración y gestión cultural cofinanciados</v>
          </cell>
        </row>
        <row r="273">
          <cell r="A273">
            <v>133108</v>
          </cell>
          <cell r="B273" t="str">
            <v>Meta 8. 8 jornadas departamentales de cultura realizadas</v>
          </cell>
        </row>
        <row r="274">
          <cell r="A274">
            <v>133109</v>
          </cell>
          <cell r="B274" t="str">
            <v>Meta 9. 4 procesos de formación y manejo de las TIC  y del SIABUC</v>
          </cell>
        </row>
        <row r="275">
          <cell r="A275">
            <v>133110</v>
          </cell>
          <cell r="B275" t="str">
            <v xml:space="preserve">Meta 10. 3 Bibliotecas públicas construidas y mejoradas en su infraestructura </v>
          </cell>
        </row>
        <row r="276">
          <cell r="A276">
            <v>133111</v>
          </cell>
          <cell r="B276" t="str">
            <v>Meta 11. 29 bibliotecas dotadas y actualizadas en material bibliográfico, audiovisual y lúdico</v>
          </cell>
        </row>
        <row r="277">
          <cell r="A277">
            <v>133112</v>
          </cell>
          <cell r="B277" t="str">
            <v xml:space="preserve">Meta 12. 7,500 libros comprados o adquiridos por biblioteca y año </v>
          </cell>
        </row>
        <row r="278">
          <cell r="A278">
            <v>133113</v>
          </cell>
          <cell r="B278" t="str">
            <v>Meta 13. 20 bibliotecas públicas con servicio de conectividad</v>
          </cell>
        </row>
        <row r="279">
          <cell r="A279">
            <v>133114</v>
          </cell>
          <cell r="B279" t="str">
            <v>Meta 14. 1400 personas participando en actividades de promoción de lectura</v>
          </cell>
        </row>
        <row r="280">
          <cell r="A280">
            <v>133115</v>
          </cell>
          <cell r="B280" t="str">
            <v xml:space="preserve">Meta 15. 29 bibliotecas publicas fortalecidas a través de la red de bibliotecas </v>
          </cell>
        </row>
        <row r="281">
          <cell r="A281">
            <v>133116</v>
          </cell>
          <cell r="B281" t="str">
            <v>Meta 16. 40,000 usuarios atendidos en la biblioteca departamental Eduardo Carranza</v>
          </cell>
        </row>
        <row r="282">
          <cell r="A282">
            <v>133117</v>
          </cell>
          <cell r="B282" t="str">
            <v>Meta 17. 105 artistas asistiendo a programas de Profesionalización en artes.</v>
          </cell>
        </row>
        <row r="283">
          <cell r="A283">
            <v>133118</v>
          </cell>
          <cell r="B283" t="str">
            <v>Meta 18. 60 personas en programas de formación audiovisual</v>
          </cell>
        </row>
        <row r="284">
          <cell r="A284">
            <v>133119</v>
          </cell>
          <cell r="B284" t="str">
            <v xml:space="preserve">Meta 19. 35 agrupaciones y orquestas sinfónicas Bandas infantiles y juveniles a las que se ha brinda  apoyo </v>
          </cell>
        </row>
        <row r="285">
          <cell r="A285">
            <v>133120</v>
          </cell>
          <cell r="B285" t="str">
            <v>Meta 20. 20 obras de arte adquiridas y/o restauradas</v>
          </cell>
        </row>
        <row r="286">
          <cell r="A286">
            <v>133121</v>
          </cell>
          <cell r="B286" t="str">
            <v>Meta 21. 4 Investigaciones en arte y cultura realizadas</v>
          </cell>
        </row>
        <row r="287">
          <cell r="A287">
            <v>133122</v>
          </cell>
          <cell r="B287" t="str">
            <v>Meta 22. 10 casas de cultura dotadas</v>
          </cell>
        </row>
        <row r="288">
          <cell r="A288">
            <v>133123</v>
          </cell>
          <cell r="B288" t="str">
            <v>Meta 23. 40 artistas y gestores participando en convocatorias de Estímulo, nacionales, departamentales y regionales</v>
          </cell>
        </row>
        <row r="289">
          <cell r="A289">
            <v>133124</v>
          </cell>
          <cell r="B289" t="str">
            <v>Meta 24. 8 nuevos realizadores y actores en cinematografía apoyados</v>
          </cell>
        </row>
        <row r="290">
          <cell r="A290">
            <v>133125</v>
          </cell>
          <cell r="B290" t="str">
            <v>Meta 25. 2 casas de cultura  mejoradas</v>
          </cell>
        </row>
        <row r="291">
          <cell r="A291">
            <v>133126</v>
          </cell>
          <cell r="B291" t="str">
            <v xml:space="preserve">Meta 26. 3,200 niños, niñas, adolescentes, jóvenes y adultos matriculados en programas de formación artística  en la Escuela de Artes Miguel Ángel Martín  de la Casa Departamental de Cultura Jorge Eliécer Gaitán </v>
          </cell>
        </row>
        <row r="292">
          <cell r="A292">
            <v>133127</v>
          </cell>
          <cell r="B292" t="str">
            <v>Meta 27. 1,250 niños, niñas, adolescentes, jóvenes matriculados en formación musical  en la Corporación  Batuta Meta</v>
          </cell>
        </row>
        <row r="293">
          <cell r="A293">
            <v>133128</v>
          </cell>
          <cell r="B293" t="str">
            <v>Meta 28. 40 contenidos culturales impresos, radiales, televisivos y/o electrónicos apoyados</v>
          </cell>
        </row>
        <row r="294">
          <cell r="A294">
            <v>133129</v>
          </cell>
          <cell r="B294" t="str">
            <v>Meta 29. 116 convenios de apoyo cultural  realizados</v>
          </cell>
        </row>
        <row r="295">
          <cell r="A295">
            <v>133130</v>
          </cell>
          <cell r="B295" t="str">
            <v>Meta 30. 400 encuentros culturales y artísticos realizados</v>
          </cell>
        </row>
        <row r="296">
          <cell r="A296">
            <v>133131</v>
          </cell>
          <cell r="B296" t="str">
            <v>Meta 31. 20 artistas y/o agrupaciones participando en giras regionales, nacionales e internacionales</v>
          </cell>
        </row>
        <row r="297">
          <cell r="A297">
            <v>133132</v>
          </cell>
          <cell r="B297" t="str">
            <v>Meta 32. 12 nuevos títulos editados</v>
          </cell>
        </row>
        <row r="298">
          <cell r="A298">
            <v>133133</v>
          </cell>
          <cell r="B298" t="str">
            <v>Meta 33. 1,600 visitantes a exposiciones de artes plásticas</v>
          </cell>
        </row>
        <row r="299">
          <cell r="A299">
            <v>133134</v>
          </cell>
          <cell r="B299" t="str">
            <v xml:space="preserve">Meta 34. 4 Torneos Internacional del Joropo realizados </v>
          </cell>
        </row>
        <row r="300">
          <cell r="A300">
            <v>133135</v>
          </cell>
          <cell r="B300" t="str">
            <v>Meta 35. 4  Festival  de Teatro Manuel Giraldo realizados</v>
          </cell>
        </row>
        <row r="301">
          <cell r="A301">
            <v>133136</v>
          </cell>
          <cell r="B301" t="str">
            <v xml:space="preserve">Meta 36. 40 productos culturales adquiridos  </v>
          </cell>
        </row>
        <row r="302">
          <cell r="A302">
            <v>133137</v>
          </cell>
          <cell r="B302" t="str">
            <v>Meta 37. 10 proyectos y campañas de gestión cultural implementados</v>
          </cell>
        </row>
        <row r="303">
          <cell r="A303">
            <v>133200</v>
          </cell>
          <cell r="B303" t="str">
            <v>Subprograma 2: Patrimonio cultural</v>
          </cell>
        </row>
        <row r="304">
          <cell r="A304">
            <v>133201</v>
          </cell>
          <cell r="B304" t="str">
            <v xml:space="preserve">Meta 1. 7 inventarios y registros del patrimonio cultural según la metodología del Ministerio de Cultura identificados  </v>
          </cell>
        </row>
        <row r="305">
          <cell r="A305">
            <v>133202</v>
          </cell>
          <cell r="B305" t="str">
            <v xml:space="preserve">Meta 2. 1 bienes de interés cultural en Lista Indicativa de Candidatos a Bienes de Interés cultural y/o Lista Representativa de Patrimonio Cultural inmaterial.  </v>
          </cell>
        </row>
        <row r="306">
          <cell r="A306">
            <v>133203</v>
          </cell>
          <cell r="B306" t="str">
            <v xml:space="preserve">Meta 3. 2 Planes Especiales de Manejo y protección de bienes inmuebles de interés cultural, colecciones de bienes muebles de propiedad pública realizados y aprobados </v>
          </cell>
        </row>
        <row r="307">
          <cell r="A307">
            <v>133204</v>
          </cell>
          <cell r="B307" t="str">
            <v xml:space="preserve">Meta 4. 70 de personas inscritas en el programa de  Vigías de Patrimonio Cultural </v>
          </cell>
        </row>
        <row r="308">
          <cell r="A308">
            <v>133205</v>
          </cell>
          <cell r="B308" t="str">
            <v>Meta 5. 960 de visitantes al Museo de la Cultura Guayupe Puerto Santander (Fuentedeoro)</v>
          </cell>
        </row>
        <row r="309">
          <cell r="A309">
            <v>133300</v>
          </cell>
          <cell r="B309" t="str">
            <v>Subprograma 3: Industria y emprendimiento cultural</v>
          </cell>
        </row>
        <row r="310">
          <cell r="A310">
            <v>133301</v>
          </cell>
          <cell r="B310" t="str">
            <v xml:space="preserve">Meta 1. 60 artistas capacitados y con asistencia técnica para el emprendimiento de organizaciones artísticas y  culturales </v>
          </cell>
        </row>
        <row r="311">
          <cell r="A311">
            <v>133302</v>
          </cell>
          <cell r="B311" t="str">
            <v>Meta 2. 4 procesos de emprendimiento cultural en desarrollo</v>
          </cell>
        </row>
        <row r="312">
          <cell r="A312">
            <v>133303</v>
          </cell>
          <cell r="B312" t="str">
            <v>Meta 3. 96 programas Culturales en el Teatro La Vorágine</v>
          </cell>
        </row>
        <row r="313">
          <cell r="A313">
            <v>133304</v>
          </cell>
          <cell r="B313" t="str">
            <v>Meta 4. 48 exposiciones de artes plásticas</v>
          </cell>
        </row>
        <row r="314">
          <cell r="A314">
            <v>133305</v>
          </cell>
          <cell r="B314" t="str">
            <v>Meta 5. Fondo de Seguridad Social para 200 artistas y gestores culturales</v>
          </cell>
        </row>
        <row r="315">
          <cell r="A315">
            <v>134000</v>
          </cell>
          <cell r="B315" t="str">
            <v>Programa 4. Deporte, recreación, actividad física y educación física para un Meta competitivo.</v>
          </cell>
        </row>
        <row r="316">
          <cell r="A316">
            <v>134100</v>
          </cell>
          <cell r="B316" t="str">
            <v>Subprograma 1. Deporte de alto rendimiento: una realidad</v>
          </cell>
        </row>
        <row r="317">
          <cell r="A317">
            <v>134101</v>
          </cell>
          <cell r="B317" t="str">
            <v>Meta 1. 600 deportistas metenses asistidos en el desarrollo integral del entrenamiento desde la medicina deportiva y las ciencias aplicadas del deporte</v>
          </cell>
        </row>
        <row r="318">
          <cell r="A318">
            <v>134102</v>
          </cell>
          <cell r="B318" t="str">
            <v>Meta 2. 260 deportistas de altos logros representando al departamento del meta en los juegos nacionales convencionales y no convencionales</v>
          </cell>
        </row>
        <row r="319">
          <cell r="A319">
            <v>134103</v>
          </cell>
          <cell r="B319" t="str">
            <v>Meta 3. 200 deportistas metenses de alto rendimiento representando al   departamento del meta en eventos deportivos internacionales, en el último cuatrienio</v>
          </cell>
        </row>
        <row r="320">
          <cell r="A320">
            <v>134104</v>
          </cell>
          <cell r="B320" t="str">
            <v>Meta 4. 30 de eventos deportivos nacionales e internacionales de alto nivel técnico y competitivo organizados y desarrollados en el departamento del Meta</v>
          </cell>
        </row>
        <row r="321">
          <cell r="A321">
            <v>134105</v>
          </cell>
          <cell r="B321" t="str">
            <v>Meta 5. 6 investigaciones en temas de actividad física, deporte, recreación, educación física y medicina deportiva financiadas</v>
          </cell>
        </row>
        <row r="322">
          <cell r="A322">
            <v>134106</v>
          </cell>
          <cell r="B322" t="str">
            <v xml:space="preserve">Meta 6. 60 deportistas de alto rendimiento apoyados anualmente mediante acciones que garanticen su preparación y atención integral y el mejoramiento de sus condiciones de vida. </v>
          </cell>
        </row>
        <row r="323">
          <cell r="A323">
            <v>134107</v>
          </cell>
          <cell r="B323" t="str">
            <v>Meta 7. 300 deportistas metenses en categorías menores y juveniles vinculados a procesos de perfeccionamiento técnico con proyección al futbol profesional</v>
          </cell>
        </row>
        <row r="324">
          <cell r="A324">
            <v>134200</v>
          </cell>
          <cell r="B324" t="str">
            <v>Subprograma 2. Paz en los municipios  a través del deporte</v>
          </cell>
        </row>
        <row r="325">
          <cell r="A325">
            <v>134201</v>
          </cell>
          <cell r="B325" t="str">
            <v>Meta 1. 36.000 deportistas del departamento de ambos géneros participando en las disciplinas y categorías convocadas en juegos departamentales</v>
          </cell>
        </row>
        <row r="326">
          <cell r="A326">
            <v>134202</v>
          </cell>
          <cell r="B326" t="str">
            <v xml:space="preserve">Meta 2. 1600 deportistas participando en los juegos del área de influencia de La Macarena. </v>
          </cell>
        </row>
        <row r="327">
          <cell r="A327">
            <v>134203</v>
          </cell>
          <cell r="B327" t="str">
            <v xml:space="preserve">Meta 3. Implementar 10 proyectos de gestión y campañas deportivas, de recreación, actividad física y aprovechamiento del tiempo libre en los municipios del Departamento. </v>
          </cell>
        </row>
        <row r="328">
          <cell r="A328">
            <v>134300</v>
          </cell>
          <cell r="B328" t="str">
            <v>Subprograma 3. Escenarios diferenciados para una vida activa</v>
          </cell>
        </row>
        <row r="329">
          <cell r="A329">
            <v>134301</v>
          </cell>
          <cell r="B329" t="str">
            <v>Meta 1. Una política pública del deporte recreación actividad física con enfoque diferencial construida y aprobada</v>
          </cell>
        </row>
        <row r="330">
          <cell r="A330">
            <v>134302</v>
          </cell>
          <cell r="B330" t="str">
            <v>Meta 2. Caracterización de los escenarios deportivos y recreativos  del departamento del meta y levantamiento del censo por municipio zona rural y urbana</v>
          </cell>
        </row>
        <row r="331">
          <cell r="A331">
            <v>134303</v>
          </cell>
          <cell r="B331" t="str">
            <v>Meta 3. 23 escenarios deportivos y recreativos adecuados, remodelados o mantenidos con enfoque diferencial y normas de accesibilidad</v>
          </cell>
        </row>
        <row r="332">
          <cell r="A332">
            <v>134304</v>
          </cell>
          <cell r="B332" t="str">
            <v>Meta 4. 33 escenarios  deportivos y recreativos construidos en  municipios priorizados en el departamento  del Meta</v>
          </cell>
        </row>
        <row r="333">
          <cell r="A333">
            <v>200000</v>
          </cell>
          <cell r="B333" t="str">
            <v>EJE 2. CRECIMIENTO ECONÓMICO PARA EL DESARROLLO HUMANO</v>
          </cell>
        </row>
        <row r="334">
          <cell r="A334">
            <v>210000</v>
          </cell>
          <cell r="B334" t="str">
            <v>Estrategia 1. Fomento y apoyo a las iniciativas de emprendimiento, empresarismo e innovación para mejorar la capacidad de generación de ingresos y empleo.</v>
          </cell>
        </row>
        <row r="335">
          <cell r="A335">
            <v>211000</v>
          </cell>
          <cell r="B335" t="str">
            <v xml:space="preserve">Programa 1. Meta emprendedor </v>
          </cell>
        </row>
        <row r="336">
          <cell r="A336">
            <v>211100</v>
          </cell>
          <cell r="B336" t="str">
            <v>Subprograma 1. Desarrollo y fortalecimiento empresarial</v>
          </cell>
        </row>
        <row r="337">
          <cell r="A337">
            <v>211101</v>
          </cell>
          <cell r="B337" t="str">
            <v xml:space="preserve">Meta 1. Apoyar 50 nuevos emprendimientos. </v>
          </cell>
        </row>
        <row r="338">
          <cell r="A338">
            <v>211102</v>
          </cell>
          <cell r="B338" t="str">
            <v>Meta 2. Consolidar 60 empresas con procesos de emprendimiento, innovación y calidad.</v>
          </cell>
        </row>
        <row r="339">
          <cell r="A339">
            <v>211103</v>
          </cell>
          <cell r="B339" t="str">
            <v>Meta 3. Formalizar 200 empresas.</v>
          </cell>
        </row>
        <row r="340">
          <cell r="A340">
            <v>211104</v>
          </cell>
          <cell r="B340" t="str">
            <v xml:space="preserve">Meta 4. Fortalecer 150 empresas para atender exigencias de los TLC. </v>
          </cell>
        </row>
        <row r="341">
          <cell r="A341">
            <v>220000</v>
          </cell>
          <cell r="B341" t="str">
            <v>Estrategia 2. Organizar, fomentar, optimizar y apoyar la producción de alimentos en zonas de economía campesina.</v>
          </cell>
        </row>
        <row r="342">
          <cell r="A342">
            <v>221000</v>
          </cell>
          <cell r="B342" t="str">
            <v>Programa 1. Producción campesina competitiva y sostenible para la seguridad alimentaria</v>
          </cell>
        </row>
        <row r="343">
          <cell r="A343">
            <v>221100</v>
          </cell>
          <cell r="B343" t="str">
            <v>Subprograma 1. Asociatividad y alianzas para la prosperidad rural.</v>
          </cell>
        </row>
        <row r="344">
          <cell r="A344">
            <v>221101</v>
          </cell>
          <cell r="B344" t="str">
            <v>Meta 1. Vincular a 60 asociaciones campesinas a esquemas productivos rurales.</v>
          </cell>
        </row>
        <row r="345">
          <cell r="A345">
            <v>221200</v>
          </cell>
          <cell r="B345" t="str">
            <v>Subprograma 2. Oportunidades rurales para la sustitución de cultivos ilícitos.</v>
          </cell>
        </row>
        <row r="346">
          <cell r="A346">
            <v>221201</v>
          </cell>
          <cell r="B346" t="str">
            <v>Meta 1. Beneficiar 50 asociaciones con oportunidades rurales para la sustitución de cultivos ilícitos.</v>
          </cell>
        </row>
        <row r="347">
          <cell r="A347">
            <v>221300</v>
          </cell>
          <cell r="B347" t="str">
            <v>Subprograma 3. Nodos productivos locales.</v>
          </cell>
        </row>
        <row r="348">
          <cell r="A348">
            <v>221301</v>
          </cell>
          <cell r="B348" t="str">
            <v>Meta 1. Vincular 5.000 familias rurales a los nodos productivos locales.</v>
          </cell>
        </row>
        <row r="349">
          <cell r="A349">
            <v>221400</v>
          </cell>
          <cell r="B349" t="str">
            <v>Subprograma 4.      Gestión para la infraestructura de transformación productiva,  apoyo a granjas y a la sanidad agrícola y pecuaria.</v>
          </cell>
        </row>
        <row r="350">
          <cell r="A350">
            <v>221401</v>
          </cell>
          <cell r="B350" t="str">
            <v>Meta 1. Implementar 12 proyectos de transformación productiva y apoyo a la sanidad agrícola y pecuaria.</v>
          </cell>
        </row>
        <row r="351">
          <cell r="A351">
            <v>230000</v>
          </cell>
          <cell r="B351" t="str">
            <v>Estrategia 3. Dotación y mejoramiento de la infraestructura física, de equipamiento y conectividad para la competitividad del sector productivo y el mejoramiento de la calidad de vida de la población del Meta.</v>
          </cell>
        </row>
        <row r="352">
          <cell r="A352">
            <v>231000</v>
          </cell>
          <cell r="B352" t="str">
            <v>Programa 1. Infraestructura física y equipamiento para el desarrollo económico y el bienestar social de la población.</v>
          </cell>
        </row>
        <row r="353">
          <cell r="A353">
            <v>231100</v>
          </cell>
          <cell r="B353" t="str">
            <v xml:space="preserve">Subprograma 1. Infraestructura vial, transporte. </v>
          </cell>
        </row>
        <row r="354">
          <cell r="A354">
            <v>231101</v>
          </cell>
          <cell r="B354" t="str">
            <v xml:space="preserve">Meta 1. Intervenir 656 Kilómetros de vías terciarias y secundarias mediante construcción nueva, mejoramiento y/o mantenimiento. </v>
          </cell>
        </row>
        <row r="355">
          <cell r="A355">
            <v>231102</v>
          </cell>
          <cell r="B355" t="str">
            <v xml:space="preserve">Meta 2. Construir la Línea base de la malla vial urbana de los 29 municipios del Meta. </v>
          </cell>
        </row>
        <row r="356">
          <cell r="A356">
            <v>231103</v>
          </cell>
          <cell r="B356" t="str">
            <v xml:space="preserve">Meta 3. Mejorar 50 kilómetros en vías urbanas. </v>
          </cell>
        </row>
        <row r="357">
          <cell r="A357">
            <v>231104</v>
          </cell>
          <cell r="B357" t="str">
            <v xml:space="preserve">Meta 4. Construir y/o mejorar 2 muelles adicionales </v>
          </cell>
        </row>
        <row r="358">
          <cell r="A358">
            <v>231105</v>
          </cell>
          <cell r="B358" t="str">
            <v>Meta 5. Construir 5 y 30 puentes con actividades de mantenimiento y mejoramiento</v>
          </cell>
        </row>
        <row r="359">
          <cell r="A359">
            <v>231200</v>
          </cell>
          <cell r="B359" t="str">
            <v>Subprograma 2. Infraestructura para la adecuación de tierras.</v>
          </cell>
        </row>
        <row r="360">
          <cell r="A360">
            <v>231201</v>
          </cell>
          <cell r="B360" t="str">
            <v>Meta 1. Implementar 3 proyectos de infraestructura de riego y drenaje.</v>
          </cell>
        </row>
        <row r="361">
          <cell r="A361">
            <v>231300</v>
          </cell>
          <cell r="B361" t="str">
            <v>Subprograma 3. Más metenses con soluciones de conectividad.</v>
          </cell>
        </row>
        <row r="362">
          <cell r="A362">
            <v>231301</v>
          </cell>
          <cell r="B362" t="str">
            <v>Meta 1. Capacitar a 15.000 personas en alfabetización digital</v>
          </cell>
        </row>
        <row r="363">
          <cell r="A363">
            <v>231302</v>
          </cell>
          <cell r="B363" t="str">
            <v>Meta 2. Beneficiar a 15 municipios y 5 centros poblados con mallas de internet (Wifi)</v>
          </cell>
        </row>
        <row r="364">
          <cell r="A364">
            <v>231303</v>
          </cell>
          <cell r="B364" t="str">
            <v xml:space="preserve">Meta 3. Dotar a 10 bibliotecas públicas municipales  dotadas de equipos de informática y acceso a internet. </v>
          </cell>
        </row>
        <row r="365">
          <cell r="A365">
            <v>231304</v>
          </cell>
          <cell r="B365" t="str">
            <v>Meta 4. Vincular a 1000 personas a Pymes capacitadas en apropiación en TIC.</v>
          </cell>
        </row>
        <row r="366">
          <cell r="A366">
            <v>231305</v>
          </cell>
          <cell r="B366" t="str">
            <v>Meta 5. Contar en le Departamento con 10 bibliotecas virtuales (Bibliotic´s) con más de 25.000 volúmenes</v>
          </cell>
        </row>
        <row r="367">
          <cell r="A367">
            <v>231400</v>
          </cell>
          <cell r="B367" t="str">
            <v>Subprograma 4. Interconexión eléctrica y generación de energía</v>
          </cell>
        </row>
        <row r="368">
          <cell r="A368">
            <v>231401</v>
          </cell>
          <cell r="B368" t="str">
            <v>Meta 1. Viabilizar y gestionar 1 proyecto de interconexión. Y energía eléctrica 24 horas en 2 municipios sin interconexión</v>
          </cell>
        </row>
        <row r="369">
          <cell r="A369">
            <v>231402</v>
          </cell>
          <cell r="B369" t="str">
            <v>Meta 2. Construir 500 Kilómetros de red eléctrica rural.</v>
          </cell>
        </row>
        <row r="370">
          <cell r="A370">
            <v>231403</v>
          </cell>
          <cell r="B370" t="str">
            <v xml:space="preserve">Meta 3. Construir 10 Kilómetros de red eléctrica urbana </v>
          </cell>
        </row>
        <row r="371">
          <cell r="A371">
            <v>231404</v>
          </cell>
          <cell r="B371" t="str">
            <v>Meta 4. Contar con 4 iluminaciones especiales.</v>
          </cell>
        </row>
        <row r="372">
          <cell r="A372">
            <v>231405</v>
          </cell>
          <cell r="B372" t="str">
            <v>Meta 5. Realizar 4 estudios para fuentes de energía alternativas</v>
          </cell>
        </row>
        <row r="373">
          <cell r="A373">
            <v>231500</v>
          </cell>
          <cell r="B373" t="str">
            <v>Subprograma 5. Ampliación del servicio de gas natural.</v>
          </cell>
        </row>
        <row r="374">
          <cell r="A374">
            <v>231501</v>
          </cell>
          <cell r="B374" t="str">
            <v>Meta 1. Atender 5 municipios nuevos mediante sistemas de distribución</v>
          </cell>
        </row>
        <row r="375">
          <cell r="A375">
            <v>231502</v>
          </cell>
          <cell r="B375" t="str">
            <v>Meta 2. Atender 10 municipios mediante sistemas de distribución</v>
          </cell>
        </row>
        <row r="376">
          <cell r="A376">
            <v>240000</v>
          </cell>
          <cell r="B376" t="str">
            <v>Estrategia 4. Mejoramiento y ampliación de la cobertura de servicios públicos con calidad para el bienestar de la población metense y el desarrollo del sector productivo.</v>
          </cell>
        </row>
        <row r="377">
          <cell r="A377">
            <v>241000</v>
          </cell>
          <cell r="B377" t="str">
            <v xml:space="preserve">Programa 1. Servicio de agua potable y saneamiento básico.  </v>
          </cell>
        </row>
        <row r="378">
          <cell r="A378">
            <v>241100</v>
          </cell>
          <cell r="B378" t="str">
            <v>Subprograma 1. Mantenimiento e incremento de coberturas, calidad de agua potable y saneamiento básico con una prestación del servicio competitivo y sostenible</v>
          </cell>
        </row>
        <row r="379">
          <cell r="A379">
            <v>241101</v>
          </cell>
          <cell r="B379" t="str">
            <v>Meta 1. Contar con 692.420 personas con cobertura de agua  en el área urbana.</v>
          </cell>
        </row>
        <row r="380">
          <cell r="A380">
            <v>241102</v>
          </cell>
          <cell r="B380" t="str">
            <v>Meta 2. Contar con 69.729 personas con cobertura de agua en el área rural.</v>
          </cell>
        </row>
        <row r="381">
          <cell r="A381">
            <v>241103</v>
          </cell>
          <cell r="B381" t="str">
            <v>Meta 3. Contar con 692.420 personas con agua apta para consumo humano en el área urbana.</v>
          </cell>
        </row>
        <row r="382">
          <cell r="A382">
            <v>241104</v>
          </cell>
          <cell r="B382" t="str">
            <v xml:space="preserve">Meta 4. Contar con 69.729 personas con agua apta para consumo humano en el área rural. </v>
          </cell>
        </row>
        <row r="383">
          <cell r="A383">
            <v>241105</v>
          </cell>
          <cell r="B383" t="str">
            <v>Meta 5. Contar con 692.420 personas con alcantarillado sanitario en el área urbana.</v>
          </cell>
        </row>
        <row r="384">
          <cell r="A384">
            <v>241106</v>
          </cell>
          <cell r="B384" t="str">
            <v>Meta 6. Contar con 69.729 personas con alcantarillado sanitario en el área rural.</v>
          </cell>
        </row>
        <row r="385">
          <cell r="A385">
            <v>241107</v>
          </cell>
          <cell r="B385" t="str">
            <v>Meta 7. Contar con los 29 municipios disponiendo adecuadamente los residuos sólidos</v>
          </cell>
        </row>
        <row r="386">
          <cell r="A386">
            <v>241200</v>
          </cell>
          <cell r="B386" t="str">
            <v>Subprograma 2. Fortalecimiento institucional para el servicio de agua potable y saneamiento básico</v>
          </cell>
        </row>
        <row r="387">
          <cell r="A387">
            <v>241201</v>
          </cell>
          <cell r="B387" t="str">
            <v>Meta 1. Lograr  27 municipios con prestadores de servicio de acueducto, alcantarillado y aseo con procesos de fortalecimiento culminados.</v>
          </cell>
        </row>
        <row r="388">
          <cell r="A388">
            <v>241202</v>
          </cell>
          <cell r="B388" t="str">
            <v xml:space="preserve">Meta 2. Conformar y fortalecer a 30 prestadores de servicios en el sector rural conformados y fortalecidos. </v>
          </cell>
        </row>
        <row r="389">
          <cell r="A389">
            <v>241203</v>
          </cell>
          <cell r="B389" t="str">
            <v>Meta 3. Contar con el 50% de centros poblados en área rural con diagnósticos, estudios y diseños de acueducto y alcantarillado.</v>
          </cell>
        </row>
        <row r="390">
          <cell r="A390">
            <v>250000</v>
          </cell>
          <cell r="B390" t="str">
            <v xml:space="preserve">Estrategia 5. Contribuir a la transformación social y productiva del departamento a través de una cultura basada en la generación y apropiación del conocimiento y un recurso humano calificado en ciencia, tecnología e innovación. </v>
          </cell>
        </row>
        <row r="391">
          <cell r="A391">
            <v>251000</v>
          </cell>
          <cell r="B391" t="str">
            <v xml:space="preserve">Programa 1. Fortalecer la capacidad científica, tecnológica y de innovación del departamento </v>
          </cell>
        </row>
        <row r="392">
          <cell r="A392">
            <v>251100</v>
          </cell>
          <cell r="B392" t="str">
            <v>Subprograma 1. Fortalecimiento institucional para la ciencia, tecnología e innovación</v>
          </cell>
        </row>
        <row r="393">
          <cell r="A393">
            <v>251101</v>
          </cell>
          <cell r="B393" t="str">
            <v>Meta 1. Un Subsistema de Ciencia, Tecnología e Innovación operando, con indicadores y lineamientos de política pública y sectorial.</v>
          </cell>
        </row>
        <row r="394">
          <cell r="A394">
            <v>251102</v>
          </cell>
          <cell r="B394" t="str">
            <v xml:space="preserve">Meta 2. Incrementar de 3 a 6 el número de eventos para la apropiación social y difusión del conocimiento </v>
          </cell>
        </row>
        <row r="395">
          <cell r="A395">
            <v>251200</v>
          </cell>
          <cell r="B395" t="str">
            <v>Subprograma 2. Formación del recurso humano, equipamiento e infraestructura en ciencia, tecnología e innovación</v>
          </cell>
        </row>
        <row r="396">
          <cell r="A396">
            <v>251201</v>
          </cell>
          <cell r="B396" t="str">
            <v>Meta 1. Formar 150 gestores con capacidad en formulación de proyectos de Ciencia, Tecnología e Innovación.</v>
          </cell>
        </row>
        <row r="397">
          <cell r="A397">
            <v>251202</v>
          </cell>
          <cell r="B397" t="str">
            <v>Meta 2. Contar con 20 nuevos grupos de investigación; 20 nuevos semilleros de investigación y 25 nuevos  jóvenes investigadores</v>
          </cell>
        </row>
        <row r="398">
          <cell r="A398">
            <v>251203</v>
          </cell>
          <cell r="B398" t="str">
            <v>Meta 3. Contar con 50 candidatos a Maestrías y 10 a Doctorados apoyados.</v>
          </cell>
        </row>
        <row r="399">
          <cell r="A399">
            <v>251300</v>
          </cell>
          <cell r="B399" t="str">
            <v>Subprograma 3. Innovación productiva y desarrollo empresarial</v>
          </cell>
        </row>
        <row r="400">
          <cell r="A400">
            <v>251301</v>
          </cell>
          <cell r="B400" t="str">
            <v>Meta 1. Apoyar la formulación y financiación de 50 planes de gestión de la innovación</v>
          </cell>
        </row>
        <row r="401">
          <cell r="A401">
            <v>251400</v>
          </cell>
          <cell r="B401" t="str">
            <v>Subprograma 4. Ciencia, Tecnología e innovación para la economía campesina</v>
          </cell>
        </row>
        <row r="402">
          <cell r="A402">
            <v>251401</v>
          </cell>
          <cell r="B402" t="str">
            <v>Meta 1. Contar con 10 sistemas productivos de economía campesina con paquetes tecnológicos y estudios de vigilancia tecnológica.</v>
          </cell>
        </row>
        <row r="403">
          <cell r="A403">
            <v>260000</v>
          </cell>
          <cell r="B403" t="str">
            <v>Estrategia 6. Planificar, desarrollar y promover la actividad turística bajo criterios productivos con beneficio social, mejorando la capacidad institucional y la infraestructura para consolidar el sector y lograr una mayor contribución a la economía depa</v>
          </cell>
        </row>
        <row r="404">
          <cell r="A404">
            <v>261000</v>
          </cell>
          <cell r="B404" t="str">
            <v xml:space="preserve">Programa 1. Fortalecimiento institucional para impulsar el turismo departamental. </v>
          </cell>
        </row>
        <row r="405">
          <cell r="A405">
            <v>261100</v>
          </cell>
          <cell r="B405" t="str">
            <v>Subprograma 1. Creación, consolidación y formalización de empresas del sector turístico</v>
          </cell>
        </row>
        <row r="406">
          <cell r="A406">
            <v>261101</v>
          </cell>
          <cell r="B406" t="str">
            <v>Meta 1. Formalizar 200 empresas turísticas</v>
          </cell>
        </row>
        <row r="407">
          <cell r="A407">
            <v>261102</v>
          </cell>
          <cell r="B407" t="str">
            <v>Meta 2. Apoyar a 20 empresas turísticas para el acceso a crédito FINDETER.</v>
          </cell>
        </row>
        <row r="408">
          <cell r="A408">
            <v>261103</v>
          </cell>
          <cell r="B408" t="str">
            <v>Meta 3. Fortalecer a 1600 empresarios y personal del sector con capacidades estándares de calidad internacional, procesos de asociatividad y formalización empresarial</v>
          </cell>
        </row>
        <row r="409">
          <cell r="A409">
            <v>261200</v>
          </cell>
          <cell r="B409" t="str">
            <v>Subprograma 2. Fortalecimiento de la institucionalidad para impulsar el clúster de turismo</v>
          </cell>
        </row>
        <row r="410">
          <cell r="A410">
            <v>261201</v>
          </cell>
          <cell r="B410" t="str">
            <v>Meta 1. Consolidar 7 Consejos de Turismo incluyendo el Departamental y 6 municipales</v>
          </cell>
        </row>
        <row r="411">
          <cell r="A411">
            <v>261202</v>
          </cell>
          <cell r="B411" t="str">
            <v xml:space="preserve">Meta 2. Fortalecer a 3 asociaciones. </v>
          </cell>
        </row>
        <row r="412">
          <cell r="A412">
            <v>261203</v>
          </cell>
          <cell r="B412" t="str">
            <v xml:space="preserve">Meta 3. Fortalecer el Observatorio Turístico. </v>
          </cell>
        </row>
        <row r="413">
          <cell r="A413">
            <v>261204</v>
          </cell>
          <cell r="B413" t="str">
            <v>Meta 4. Contar con 2 programas regionales turísticos con otros departamentos</v>
          </cell>
        </row>
        <row r="414">
          <cell r="A414">
            <v>261300</v>
          </cell>
          <cell r="B414" t="str">
            <v>Subprograma 3. Bilingüismo para el turismo</v>
          </cell>
        </row>
        <row r="415">
          <cell r="A415">
            <v>261301</v>
          </cell>
          <cell r="B415" t="str">
            <v xml:space="preserve">Meta 1. Capacitar en bilingüismo a 400 personas vinculadas al sector. </v>
          </cell>
        </row>
        <row r="416">
          <cell r="A416">
            <v>261302</v>
          </cell>
          <cell r="B416" t="str">
            <v xml:space="preserve">Meta 2. Vincular a 5 colegios en el Programa Amigos del Turismo. </v>
          </cell>
        </row>
        <row r="417">
          <cell r="A417">
            <v>261400</v>
          </cell>
          <cell r="B417" t="str">
            <v>Subprograma 4. Turismo rural</v>
          </cell>
        </row>
        <row r="418">
          <cell r="A418">
            <v>261401</v>
          </cell>
          <cell r="B418" t="str">
            <v>Meta 3. Crear 2 nuevos productos turísticos rurales.</v>
          </cell>
        </row>
        <row r="419">
          <cell r="A419">
            <v>262000</v>
          </cell>
          <cell r="B419" t="str">
            <v>Programa 2. Promoción e infraestructura para el desarrollo competitivo del turismo departamental.</v>
          </cell>
        </row>
        <row r="420">
          <cell r="A420">
            <v>262100</v>
          </cell>
          <cell r="B420" t="str">
            <v>Subprograma 1. Promoción turística</v>
          </cell>
        </row>
        <row r="421">
          <cell r="A421">
            <v>262101</v>
          </cell>
          <cell r="B421" t="str">
            <v xml:space="preserve">Meta 1. Implementar 4 campañas  de promoción </v>
          </cell>
        </row>
        <row r="422">
          <cell r="A422">
            <v>262102</v>
          </cell>
          <cell r="B422" t="str">
            <v>Meta 2. Crear 1 Corporación Mixta para el Turismo.</v>
          </cell>
        </row>
        <row r="423">
          <cell r="A423">
            <v>262103</v>
          </cell>
          <cell r="B423" t="str">
            <v>Meta 3. Incrementar un 10% los  visitantes turísticos</v>
          </cell>
        </row>
        <row r="424">
          <cell r="A424">
            <v>262200</v>
          </cell>
          <cell r="B424" t="str">
            <v>Subprograma 2. Infraestructura para el turismo</v>
          </cell>
        </row>
        <row r="425">
          <cell r="A425">
            <v>262201</v>
          </cell>
          <cell r="B425" t="str">
            <v>Meta 1. Gestionar la construcción de 5 obras de infraestructura turística</v>
          </cell>
        </row>
        <row r="426">
          <cell r="A426">
            <v>262202</v>
          </cell>
          <cell r="B426" t="str">
            <v>Meta 2. Adecuar y mantener 5  parques.</v>
          </cell>
        </row>
        <row r="427">
          <cell r="A427">
            <v>300000</v>
          </cell>
          <cell r="B427" t="str">
            <v>EJE 3. SEGURIDAD HUMANA PARA LA CONVIVENCIA</v>
          </cell>
        </row>
        <row r="428">
          <cell r="A428">
            <v>310000</v>
          </cell>
          <cell r="B428" t="str">
            <v>Estrategia 1. Fortalecimiento de la seguridad política en el Meta a través de la promoción, divulgación, difusión y respeto por los DDHH y DIH y la prevención, protección, atención y reparación integral a la población víctima del conflicto armado</v>
          </cell>
        </row>
        <row r="429">
          <cell r="A429">
            <v>311000</v>
          </cell>
          <cell r="B429" t="str">
            <v>Programa 1. Derechos promovidos con toda seguridad: Garantías de los DDHH y DIH como mecanismo hacia la convivencia y construcción de paz.</v>
          </cell>
        </row>
        <row r="430">
          <cell r="A430">
            <v>311100</v>
          </cell>
          <cell r="B430" t="str">
            <v>Subprograma 1. Protección a defensoras y defensores de DDHH y DIH.</v>
          </cell>
        </row>
        <row r="431">
          <cell r="A431">
            <v>311101</v>
          </cell>
          <cell r="B431" t="str">
            <v>Meta 1. 29 municipios fortalecidos en su capacidad institucional en la implementación efectiva de rutas y protocolos para la protección de defensores y defensoras de DDHH.</v>
          </cell>
        </row>
        <row r="432">
          <cell r="A432">
            <v>311102</v>
          </cell>
          <cell r="B432" t="str">
            <v>Meta 2. 1 Mesa Departamental de Garantías conformada y estableciendo respuestas efectivas institucionales a los y las defensoras de DDHH, de acuerdo a las competencias.</v>
          </cell>
        </row>
        <row r="433">
          <cell r="A433">
            <v>311200</v>
          </cell>
          <cell r="B433" t="str">
            <v>Subprograma 2. Sociedad civil:  una apuesta hacia los DDHH</v>
          </cell>
        </row>
        <row r="434">
          <cell r="A434">
            <v>311201</v>
          </cell>
          <cell r="B434" t="str">
            <v>Meta 1. 1 Plan  Departamental de prevención y contingencia por violación  de DDHH e infracción al DIH  ajustado y en  implementación</v>
          </cell>
        </row>
        <row r="435">
          <cell r="A435">
            <v>311202</v>
          </cell>
          <cell r="B435" t="str">
            <v xml:space="preserve">Meta 2. Un Consejo Departamental de DDHH y construcción de Paz creado y en funcionamiento. </v>
          </cell>
        </row>
        <row r="436">
          <cell r="A436">
            <v>311203</v>
          </cell>
          <cell r="B436" t="str">
            <v>Meta 3. Apoyar al 100% los espacios de difusión  y promoción de los DDHH y DIH a través de los medios masivos</v>
          </cell>
        </row>
        <row r="437">
          <cell r="A437">
            <v>311204</v>
          </cell>
          <cell r="B437" t="str">
            <v>Meta 4. Política  Pública y Plan de Acción Departamental en DDHH y DIH  Ajustados, bajo los lineamientos de política departamental y nacional, en implementación y evaluados</v>
          </cell>
        </row>
        <row r="438">
          <cell r="A438">
            <v>311205</v>
          </cell>
          <cell r="B438" t="str">
            <v xml:space="preserve">Meta 5. Un Observatorio de DDHH y DIH departamental en funcionamiento. </v>
          </cell>
        </row>
        <row r="439">
          <cell r="A439">
            <v>311206</v>
          </cell>
          <cell r="B439" t="str">
            <v>Meta 6. 29 comités municipales de DDHH y DIH apoyados</v>
          </cell>
        </row>
        <row r="440">
          <cell r="A440">
            <v>311207</v>
          </cell>
          <cell r="B440" t="str">
            <v xml:space="preserve">Meta 7. Incrementar en un 100% el fortalecimiento, empoderamiento e incidencia de las redes sociales, plataformas de encuentro y organizaciones de DDHH.  </v>
          </cell>
        </row>
        <row r="441">
          <cell r="A441">
            <v>311208</v>
          </cell>
          <cell r="B441" t="str">
            <v xml:space="preserve">Meta 8. 4 iniciativas en alianza con el sector privado  que promueven la RSE.  </v>
          </cell>
        </row>
        <row r="442">
          <cell r="A442">
            <v>311300</v>
          </cell>
          <cell r="B442" t="str">
            <v>Subprograma 3. Un Meta al Derecho para el Desarrollo Humano</v>
          </cell>
        </row>
        <row r="443">
          <cell r="A443">
            <v>311301</v>
          </cell>
          <cell r="B443" t="str">
            <v>Meta 1. Formar a 1800 funcionarias y funcionarios públicos,  líderes y lideresas de organizaciones sociales en DDHH y DIH, como gestores de convivencia</v>
          </cell>
        </row>
        <row r="444">
          <cell r="A444">
            <v>311302</v>
          </cell>
          <cell r="B444" t="str">
            <v>Meta 2. Formar a 1.000 docentes en diferentes áreas del conocimiento en modelos transversales de pedagogía en DDHH, DIH y competencias ciudadanas.</v>
          </cell>
        </row>
        <row r="445">
          <cell r="A445">
            <v>311303</v>
          </cell>
          <cell r="B445" t="str">
            <v>Meta 3. 10 proyectos y campañas para promover y difundir los DDHH y el DIH en los municipios del Departamento implementadas</v>
          </cell>
        </row>
        <row r="446">
          <cell r="A446">
            <v>311400</v>
          </cell>
          <cell r="B446" t="str">
            <v>Subprograma 4. La Paz: Construcción colectiva</v>
          </cell>
        </row>
        <row r="447">
          <cell r="A447">
            <v>311401</v>
          </cell>
          <cell r="B447" t="str">
            <v xml:space="preserve">Meta 1. Promover 3 Ferias del Conocimiento sobre DDHH y Construcción de Paz. </v>
          </cell>
        </row>
        <row r="448">
          <cell r="A448">
            <v>311402</v>
          </cell>
          <cell r="B448" t="str">
            <v>Meta 2. Desarrollar 8 proyectos municipales, subregionales y departamentales que promueven la construcción de paz y la Acción Sin Daño ASD</v>
          </cell>
        </row>
        <row r="449">
          <cell r="A449">
            <v>311403</v>
          </cell>
          <cell r="B449" t="str">
            <v xml:space="preserve">Meta 3. Desarrollar 4 proyectos municipales, subregionales y departamentales que promueven la convivencia, resolución y transformación no violenta de conflictos.  </v>
          </cell>
        </row>
        <row r="450">
          <cell r="A450">
            <v>312000</v>
          </cell>
          <cell r="B450" t="str">
            <v>Programa 2. Juntos en un Gobierno comprometido con las víctimas del conflicto</v>
          </cell>
        </row>
        <row r="451">
          <cell r="A451">
            <v>312100</v>
          </cell>
          <cell r="B451" t="str">
            <v>Subprograma 1. Prevención y Protección</v>
          </cell>
        </row>
        <row r="452">
          <cell r="A452">
            <v>312101</v>
          </cell>
          <cell r="B452" t="str">
            <v>Meta 1. Atender el 100% de los casos identificados de  niños, niñas, adolescentes y jóvenes en riesgo de reclutamiento en concurrencia con las entidades en la ruta de protección</v>
          </cell>
        </row>
        <row r="453">
          <cell r="A453">
            <v>312102</v>
          </cell>
          <cell r="B453" t="str">
            <v xml:space="preserve">Meta 2. Disminuir en 20% las zonas con alto riesgo de reclutamiento de NNAJ </v>
          </cell>
        </row>
        <row r="454">
          <cell r="A454">
            <v>312103</v>
          </cell>
          <cell r="B454" t="str">
            <v xml:space="preserve">Meta 3. Implementar 20 proyectos de sensibilización en prevención y protección contra los diferentes hechos victimizantes.  </v>
          </cell>
        </row>
        <row r="455">
          <cell r="A455">
            <v>312200</v>
          </cell>
          <cell r="B455" t="str">
            <v>Subprograma 2. Asistencia, atención y restablecimiento de derechos de las víctimas</v>
          </cell>
        </row>
        <row r="456">
          <cell r="A456">
            <v>312201</v>
          </cell>
          <cell r="B456" t="str">
            <v>Meta 1. 2 Centros Regionales de Atención y Reparación Integral a Población Victima del Conflicto Armado, construido adecuado y dotado y 1 estrategia móvil implementada.</v>
          </cell>
        </row>
        <row r="457">
          <cell r="A457">
            <v>312202</v>
          </cell>
          <cell r="B457" t="str">
            <v>Meta 2. 5 pueblos indígenas participando activamente en el proceso de formulación e implementación de planes de salvaguarda, bajo los principios de complementariedad</v>
          </cell>
        </row>
        <row r="458">
          <cell r="A458">
            <v>312203</v>
          </cell>
          <cell r="B458" t="str">
            <v xml:space="preserve">Meta 3. 10.000 víctimas que reciben ayuda humanitaria complementaria de atención inmediata  en los municipios de mayor recepción de PSD y demás hechos victimizantes </v>
          </cell>
        </row>
        <row r="459">
          <cell r="A459">
            <v>312204</v>
          </cell>
          <cell r="B459" t="str">
            <v xml:space="preserve">Meta 4. 100% de procesos de retorno  de familias víctimas, en desarrollo en el departamento, apoyados complementariamente. </v>
          </cell>
        </row>
        <row r="460">
          <cell r="A460">
            <v>312205</v>
          </cell>
          <cell r="B460" t="str">
            <v>Meta 5. 100% procesos de reubicación temporal  y definitivas de familias de población víctima, apoyados complementariamente.  .</v>
          </cell>
        </row>
        <row r="461">
          <cell r="A461">
            <v>312206</v>
          </cell>
          <cell r="B461" t="str">
            <v>Meta 6. 1 Mesa de Incidencia Departamental de población víctima conformada, fortalecida, y articulada con las mesas municipales.</v>
          </cell>
        </row>
        <row r="462">
          <cell r="A462">
            <v>312300</v>
          </cell>
          <cell r="B462" t="str">
            <v>Subprograma 3. Verdad, Justicia y Reparación</v>
          </cell>
        </row>
        <row r="463">
          <cell r="A463">
            <v>312301</v>
          </cell>
          <cell r="B463" t="str">
            <v>Meta 1. 1 Centro de Memoria Histórica del departamento construido, fortalecido y en operación.</v>
          </cell>
        </row>
        <row r="464">
          <cell r="A464">
            <v>312302</v>
          </cell>
          <cell r="B464" t="str">
            <v>Meta 2. 100% de Estrategias de difusión, promoción y apoyo a derechos de visibilización de las víctimas, implementadas</v>
          </cell>
        </row>
        <row r="465">
          <cell r="A465">
            <v>312303</v>
          </cell>
          <cell r="B465" t="str">
            <v>Meta 3. 1000 familias de población víctima beneficiarias de iniciativas para el restablecimiento socioeconómico y  soluciones duraderas</v>
          </cell>
        </row>
        <row r="466">
          <cell r="A466">
            <v>312400</v>
          </cell>
          <cell r="B466" t="str">
            <v>Subprograma. 4 Coordinación, fortalecimiento y adecuación institucional.</v>
          </cell>
        </row>
        <row r="467">
          <cell r="A467">
            <v>312401</v>
          </cell>
          <cell r="B467" t="str">
            <v>Meta 1. Un  Comité Departamental de Justicia Transicional apoyado</v>
          </cell>
        </row>
        <row r="468">
          <cell r="A468">
            <v>312402</v>
          </cell>
          <cell r="B468" t="str">
            <v>Meta 2. 1 sistema de información departamental sobre atención integral a víctimas creado y en funcionamiento</v>
          </cell>
        </row>
        <row r="469">
          <cell r="A469">
            <v>312403</v>
          </cell>
          <cell r="B469" t="str">
            <v xml:space="preserve">Meta 3. 1  estudio de Política Pública Departamental e intervención para la prevención, protección, asistencia y reparación a víctimas. </v>
          </cell>
        </row>
        <row r="470">
          <cell r="A470">
            <v>320000</v>
          </cell>
          <cell r="B470" t="str">
            <v xml:space="preserve">Estrategia 2. Contribuir con la gobernabilidad, la convivencia, la seguridad y tranquilidad pública y el respeto en el territorio Departametnal de manera concurrente y bajo principios de corresponsabilidad, mediante el desarrollo de acciones estratégicas </v>
          </cell>
        </row>
        <row r="471">
          <cell r="A471">
            <v>321000</v>
          </cell>
          <cell r="B471" t="str">
            <v>Programa 1. Seguridad personal</v>
          </cell>
        </row>
        <row r="472">
          <cell r="A472">
            <v>321100</v>
          </cell>
          <cell r="B472" t="str">
            <v xml:space="preserve">Subprograma 1. Cultura de la legalidad y convivencia.  </v>
          </cell>
        </row>
        <row r="473">
          <cell r="A473">
            <v>321101</v>
          </cell>
          <cell r="B473" t="str">
            <v>Meta 1. Realizar 16 campañas de promoción de las regulaciones sociales para los comportamientos violatorios de las normas con énfasis en tránsito, valores, cultura de legalidad, trata de personas, reintegración, seguridad y convivencia y participación ciu</v>
          </cell>
        </row>
        <row r="474">
          <cell r="A474">
            <v>321102</v>
          </cell>
          <cell r="B474" t="str">
            <v>Meta 2. Fortalecer en su capacidad operativa a 6 entidades  operadores de justicia y conciliación</v>
          </cell>
        </row>
        <row r="475">
          <cell r="A475">
            <v>321103</v>
          </cell>
          <cell r="B475" t="str">
            <v>Meta 3. Implementar 3 programas para recuperar valores familiares y restituir la unidad familiar</v>
          </cell>
        </row>
        <row r="476">
          <cell r="A476">
            <v>321104</v>
          </cell>
          <cell r="B476" t="str">
            <v>Meta 4. Implementar y poner en operación un Comité Departamental de Justicia y Paz.</v>
          </cell>
        </row>
        <row r="477">
          <cell r="A477">
            <v>321105</v>
          </cell>
          <cell r="B477" t="str">
            <v>Meta 5. Beneficiar a 8.000 personas con campañas de prevención integral y disuasión del consumo de sustancias psicoactivas</v>
          </cell>
        </row>
        <row r="478">
          <cell r="A478">
            <v>321200</v>
          </cell>
          <cell r="B478" t="str">
            <v>Subprograma 2. Ciudadanía activa y responsable</v>
          </cell>
        </row>
        <row r="479">
          <cell r="A479">
            <v>321201</v>
          </cell>
          <cell r="B479" t="str">
            <v>Meta 1. Capacitar a 3000 ciudadanos líderes en programas de participación ciudadana (escuelas de seguridad ciudadana, frentes de seguridad, red de apoyo y solidaridad, red de apoyo y comunicaciones, policía cívica juvenil).</v>
          </cell>
        </row>
        <row r="480">
          <cell r="A480">
            <v>321202</v>
          </cell>
          <cell r="B480" t="str">
            <v>Meta 2. Apoyar 4 programas de resocialización (centros carcelarios, desmovilizados, sometidos a la justicia).</v>
          </cell>
        </row>
        <row r="481">
          <cell r="A481">
            <v>321203</v>
          </cell>
          <cell r="B481" t="str">
            <v>Meta 3. Apoyar el 100% de los procesos electorales realizados en el Departamento.</v>
          </cell>
        </row>
        <row r="482">
          <cell r="A482">
            <v>321204</v>
          </cell>
          <cell r="B482" t="str">
            <v xml:space="preserve">Meta 4. Apoyar 10 grupos de voluntariados </v>
          </cell>
        </row>
        <row r="483">
          <cell r="A483">
            <v>321205</v>
          </cell>
          <cell r="B483" t="str">
            <v xml:space="preserve">Meta 5. Implementar 10 proyectos y campañas para promover y difundir los la convivencia y la cultura ciudadana en los municipios del Departamento. </v>
          </cell>
        </row>
        <row r="484">
          <cell r="A484">
            <v>321300</v>
          </cell>
          <cell r="B484" t="str">
            <v xml:space="preserve">Subprograma 3. Presencia y control policial.  </v>
          </cell>
        </row>
        <row r="485">
          <cell r="A485">
            <v>321301</v>
          </cell>
          <cell r="B485" t="str">
            <v>Meta 1. Disminuir de 46 a 28 la tasa de homicidios por cada 100.000 habitantes</v>
          </cell>
        </row>
        <row r="486">
          <cell r="A486">
            <v>321302</v>
          </cell>
          <cell r="B486" t="str">
            <v>Meta 2. Disminuir  de 15 a 11 la tasa de mortalidad por accidentes de tránsito por cada 100.000 habitantes.</v>
          </cell>
        </row>
        <row r="487">
          <cell r="A487">
            <v>321303</v>
          </cell>
          <cell r="B487" t="str">
            <v xml:space="preserve">Meta 3. Fortalecer los PNVCC (Plan Nacional de Vigilancia Comunitaria por Cuadrantes) en los 29 municipios. </v>
          </cell>
        </row>
        <row r="488">
          <cell r="A488">
            <v>321304</v>
          </cell>
          <cell r="B488" t="str">
            <v>Meta 4. Fortalecer en 12 municipios las  Unidades Básicas de Investigación Criminal en requerimiento de movilidad, logística, informática., tecnología o infraestructura.</v>
          </cell>
        </row>
        <row r="489">
          <cell r="A489">
            <v>321400</v>
          </cell>
          <cell r="B489" t="str">
            <v xml:space="preserve">Subprograma 4. Seguridad y orden público. </v>
          </cell>
        </row>
        <row r="490">
          <cell r="A490">
            <v>321401</v>
          </cell>
          <cell r="B490" t="str">
            <v>Meta 1. Apoyar a los 29 municipios del Departamento en el diseño y seguimiento de la operación de planes de seguridad y convivencia ciudadana.</v>
          </cell>
        </row>
        <row r="491">
          <cell r="A491">
            <v>321402</v>
          </cell>
          <cell r="B491" t="str">
            <v>Meta 2. Plan departamental de convivencia y seguridad adecuado, implementado y operando.</v>
          </cell>
        </row>
        <row r="492">
          <cell r="A492">
            <v>321403</v>
          </cell>
          <cell r="B492" t="str">
            <v>Meta 3. Realizar 4 avances y ajustes normativos para alcanzar mayor efectividad en la lucha contra la delincuencia (2 del orden departamental y 2 del orden municipal).</v>
          </cell>
        </row>
        <row r="493">
          <cell r="A493">
            <v>321404</v>
          </cell>
          <cell r="B493" t="str">
            <v>Meta 4. Fortalecer 4 unidades militares con jurisdicción en el departamento del Meta en su capacidad operativa.</v>
          </cell>
        </row>
        <row r="494">
          <cell r="A494">
            <v>321405</v>
          </cell>
          <cell r="B494" t="str">
            <v>Meta 5. Fortalecer en su capacidad operativa a 3 grupos de acciones unificadas para la libertad.</v>
          </cell>
        </row>
        <row r="495">
          <cell r="A495">
            <v>321500</v>
          </cell>
          <cell r="B495" t="str">
            <v>Subprograma 5. Sistema de información y estudio de políticas públicas</v>
          </cell>
        </row>
        <row r="496">
          <cell r="A496">
            <v>321501</v>
          </cell>
          <cell r="B496" t="str">
            <v>Meta 1.  Implementar un observatorio del delito en el departamento</v>
          </cell>
        </row>
        <row r="497">
          <cell r="A497">
            <v>321502</v>
          </cell>
          <cell r="B497" t="str">
            <v xml:space="preserve">Meta 2. Fortalecer 2 Centros de Información Estratégica Policial   -CIEP-. </v>
          </cell>
        </row>
        <row r="498">
          <cell r="A498">
            <v>321503</v>
          </cell>
          <cell r="B498" t="str">
            <v>Meta 3. Implementar 1 sala de crisis departamental.</v>
          </cell>
        </row>
        <row r="499">
          <cell r="A499">
            <v>321600</v>
          </cell>
          <cell r="B499" t="str">
            <v>Subprograma 6. Seguridad vial para proteger la vida.</v>
          </cell>
        </row>
        <row r="500">
          <cell r="A500">
            <v>321601</v>
          </cell>
          <cell r="B500" t="str">
            <v>Meta 1. Reducir de 961 casos de accidentalidad registrados en el cuatrienio 2008-2011 a  865 casos para el cuatrienio 2012-2015.</v>
          </cell>
        </row>
        <row r="501">
          <cell r="A501">
            <v>321700</v>
          </cell>
          <cell r="B501" t="str">
            <v>Subprograma 7. IRACÁ: Modelo de Desarrollo Humano para la convivencia</v>
          </cell>
        </row>
        <row r="502">
          <cell r="A502">
            <v>321701</v>
          </cell>
          <cell r="B502" t="str">
            <v>Meta 1. Implementar 10 proyectos para el desarrollo de competencias laborales especificas y el campo investigativo, de las instituciones educativas rurales.</v>
          </cell>
        </row>
        <row r="503">
          <cell r="A503">
            <v>321702</v>
          </cell>
          <cell r="B503" t="str">
            <v xml:space="preserve">Meta 2. Incrementar de 800 a 1.200 el número de Jóvenes rurales vinculados a programas de educación rural para la competitividad y la convivencia. </v>
          </cell>
        </row>
        <row r="504">
          <cell r="A504">
            <v>321703</v>
          </cell>
          <cell r="B504" t="str">
            <v xml:space="preserve">Meta 3. Beneficiar a 200 familias campesinas con programas de extensión rural e investigación participativa. </v>
          </cell>
        </row>
        <row r="505">
          <cell r="A505">
            <v>321704</v>
          </cell>
          <cell r="B505" t="str">
            <v>Meta 4. Desarrollar 10 proyectos demostrativos productivos, turísticos, ambientales y agroempresariales.</v>
          </cell>
        </row>
        <row r="506">
          <cell r="A506">
            <v>321705</v>
          </cell>
          <cell r="B506" t="str">
            <v>Meta 5. Desarrollar 10 proyectos productivos agrícolas pilotos en pequeños productores rurales en el Centro de Desarrollo Humano para la Competitividad y Convivencia IRACA.</v>
          </cell>
        </row>
        <row r="507">
          <cell r="A507">
            <v>321706</v>
          </cell>
          <cell r="B507" t="str">
            <v xml:space="preserve">Meta 6. Conformar 8 empresas rurales en el marco de la formación educativa.   </v>
          </cell>
        </row>
        <row r="508">
          <cell r="A508">
            <v>321707</v>
          </cell>
          <cell r="B508" t="str">
            <v>Meta 7. Crear el Parque Temático Agro turístico IRACA, con una implementación del 50%.</v>
          </cell>
        </row>
        <row r="509">
          <cell r="A509">
            <v>321708</v>
          </cell>
          <cell r="B509" t="str">
            <v>Meta 8. Reestructurar el Centro de Desarrollo Humano y Convivencia IRACA par que asuma fines investigativos, pedagógicos,  productivos y de servicios al sector rural.</v>
          </cell>
        </row>
        <row r="510">
          <cell r="A510">
            <v>321709</v>
          </cell>
          <cell r="B510" t="str">
            <v>Meta 9. Firmar 8 convenios a través del Centro de Desarrollo Humano y Convivencia IRACA para desarrollar actividades de investigación participativa y transferencia de tecnología.</v>
          </cell>
        </row>
        <row r="511">
          <cell r="A511">
            <v>322000</v>
          </cell>
          <cell r="B511" t="str">
            <v xml:space="preserve">Programa 2. Seguridad Comunitaria:  Erradicación, prevención y atención de las violencias contra la mujer. </v>
          </cell>
        </row>
        <row r="512">
          <cell r="A512">
            <v>322100</v>
          </cell>
          <cell r="B512" t="str">
            <v>Subprograma 1. Mujeres libres de violencia</v>
          </cell>
        </row>
        <row r="513">
          <cell r="A513">
            <v>322101</v>
          </cell>
          <cell r="B513" t="str">
            <v>Meta 1. Ejecutar 2 proyectos dirigidos a sensibilizar y prevenir las violencias contra las mujeres.</v>
          </cell>
        </row>
        <row r="514">
          <cell r="A514">
            <v>322102</v>
          </cell>
          <cell r="B514" t="str">
            <v xml:space="preserve">Meta 2. Ejecutar 2 proyectos que promuevan la Ruta Integral de Atención a Mujeres Víctimas de Violencias. </v>
          </cell>
        </row>
        <row r="515">
          <cell r="A515">
            <v>322103</v>
          </cell>
          <cell r="B515" t="str">
            <v>Meta 3. Incrementar de 316,77 a 350 la proporción de mujeres valoradas por violencia de pareja (promoción de la denuncia).</v>
          </cell>
        </row>
        <row r="516">
          <cell r="A516">
            <v>322104</v>
          </cell>
          <cell r="B516" t="str">
            <v>Meta 4. Celebrar 4 de Consejos de Seguridad con  la temática de violencias contra las mujeres.</v>
          </cell>
        </row>
        <row r="517">
          <cell r="A517">
            <v>330000</v>
          </cell>
          <cell r="B517" t="str">
            <v>Estrategia 3. Prevenir los riesgos en salud de la población metense a través la prevención de afectaciones a la salud de las personas, la promoción de estilos de vida saludables y el control de factores que amenacen la salud humana.</v>
          </cell>
        </row>
        <row r="518">
          <cell r="A518">
            <v>331000</v>
          </cell>
          <cell r="B518" t="str">
            <v>Programa 1.  Por un Meta que protege a su gente.</v>
          </cell>
        </row>
        <row r="519">
          <cell r="A519">
            <v>331100</v>
          </cell>
          <cell r="B519" t="str">
            <v>Subprograma 1. Niños, niñas, adolescentes y jóvenes: por una vida sin riesgos.</v>
          </cell>
        </row>
        <row r="520">
          <cell r="A520">
            <v>331101</v>
          </cell>
          <cell r="B520" t="str">
            <v>Meta 1. Implementar la Política de Salud Mental en 29 municipios</v>
          </cell>
        </row>
        <row r="521">
          <cell r="A521">
            <v>331102</v>
          </cell>
          <cell r="B521" t="str">
            <v>Meta 2. Implementar en los 29 municipios la Política de Reducción del consumo de sustancias psicoactivas implementada por ciclo de vida</v>
          </cell>
        </row>
        <row r="522">
          <cell r="A522">
            <v>331103</v>
          </cell>
          <cell r="B522" t="str">
            <v>Meta 3. Disminuir de 17,5 a 17 la Mortalidad por causas externas evitables de niños y niñas de 0 a 17 años x 100.000 habitantes</v>
          </cell>
        </row>
        <row r="523">
          <cell r="A523">
            <v>331104</v>
          </cell>
          <cell r="B523" t="str">
            <v>Meta 4. 20% de los Municipios del Departamento con estrategia de Atención Primaria en Salud Mental y todo tipo de Violencia en todo ciclo de vida</v>
          </cell>
        </row>
        <row r="524">
          <cell r="A524">
            <v>331105</v>
          </cell>
          <cell r="B524" t="str">
            <v xml:space="preserve">Meta 5. Implementar 10 proyectos y campañas para prevenir la violencia intrafamiliar, el uso de sustancias Psicoactivas, los accidentes de tránsito y los embarazos no deseados en municipios del Departamento </v>
          </cell>
        </row>
        <row r="525">
          <cell r="A525">
            <v>331200</v>
          </cell>
          <cell r="B525" t="str">
            <v>Subprograma 2. Por una sexualidad responsable.</v>
          </cell>
        </row>
        <row r="526">
          <cell r="A526">
            <v>331201</v>
          </cell>
          <cell r="B526" t="str">
            <v>Meta 1. Disminuir de 23,1% al  20% las mujeres gestantes de 15 a 19 años.</v>
          </cell>
        </row>
        <row r="527">
          <cell r="A527">
            <v>331202</v>
          </cell>
          <cell r="B527" t="str">
            <v>Meta 2. Reducir de 1.4  a 1.20 la Tasa de infección de VIH en menores de 20 años.</v>
          </cell>
        </row>
        <row r="528">
          <cell r="A528">
            <v>331203</v>
          </cell>
          <cell r="B528" t="str">
            <v>Meta 3. Incrementar de 500 a 1.000 el número de docentes de diferentes áreas del conocimiento capacitados en ejes transversales de educación para la sexualidad y construcción de ciudadanía.</v>
          </cell>
        </row>
        <row r="529">
          <cell r="A529">
            <v>331300</v>
          </cell>
          <cell r="B529" t="str">
            <v>Subprograma 3. Protección de la infancia y adolescencia de las peores formas de explotación</v>
          </cell>
        </row>
        <row r="530">
          <cell r="A530">
            <v>331301</v>
          </cell>
          <cell r="B530" t="str">
            <v>Meta 1. Incrementar de 1.646 a 2.500 el número de niñas, niños y adolescentes atendidos de acuerdo a la estrategia nacional para el desestímulo y la erradicación del trabajo infantil.</v>
          </cell>
        </row>
        <row r="531">
          <cell r="A531">
            <v>340000</v>
          </cell>
          <cell r="B531" t="str">
            <v>Estrategia 4. Privilegiar las acciones preventivas y protectoras del ambiente para evitar catástrofes que pongan en riesgo la vida humana</v>
          </cell>
        </row>
        <row r="532">
          <cell r="A532">
            <v>341000</v>
          </cell>
          <cell r="B532" t="str">
            <v>Programa 1. Seguridad ambiental</v>
          </cell>
        </row>
        <row r="533">
          <cell r="A533">
            <v>341100</v>
          </cell>
          <cell r="B533" t="str">
            <v xml:space="preserve">Subprograma 1. Gestión del Agua.  </v>
          </cell>
        </row>
        <row r="534">
          <cell r="A534">
            <v>341101</v>
          </cell>
          <cell r="B534" t="str">
            <v xml:space="preserve">Meta 1. Un estudio regional de apoyo para la formulación del  Estatuto  Hídrico internacional l </v>
          </cell>
        </row>
        <row r="535">
          <cell r="A535">
            <v>341102</v>
          </cell>
          <cell r="B535" t="str">
            <v>Meta 2. Adquirir 500 nuevas hectáreas en áreas de interés para fuentes abastecedoras de acueductos municipales y veredales</v>
          </cell>
        </row>
        <row r="536">
          <cell r="A536">
            <v>341103</v>
          </cell>
          <cell r="B536" t="str">
            <v>Meta 3. 4 planes de POMCAS apoyados en la formulación</v>
          </cell>
        </row>
        <row r="537">
          <cell r="A537">
            <v>341104</v>
          </cell>
          <cell r="B537" t="str">
            <v>Meta 4. Reforestar 85 nuevas hectáreas de plantaciones protectoras – productoras con el apoyo de CORMACARENA y los municipios</v>
          </cell>
        </row>
        <row r="538">
          <cell r="A538">
            <v>341105</v>
          </cell>
          <cell r="B538" t="str">
            <v>Meta 5. 100 hectáreas con manejo silvicultural.</v>
          </cell>
        </row>
        <row r="539">
          <cell r="A539">
            <v>341200</v>
          </cell>
          <cell r="B539" t="str">
            <v>Subprograma 2. Gestión del riesgo y estrategias de respuesta</v>
          </cell>
        </row>
        <row r="540">
          <cell r="A540">
            <v>341201</v>
          </cell>
          <cell r="B540" t="str">
            <v xml:space="preserve">Meta 1. Implementar y validar 29 Planes de gestión del riesgo de desastres y estrategias de respuesta </v>
          </cell>
        </row>
        <row r="541">
          <cell r="A541">
            <v>341202</v>
          </cell>
          <cell r="B541" t="str">
            <v>Meta 2. Atender el 100% de eventos por desastres naturales, antrópicos y tecnológicos.</v>
          </cell>
        </row>
        <row r="542">
          <cell r="A542">
            <v>341203</v>
          </cell>
          <cell r="B542" t="str">
            <v>Meta 3. Contar con 2 Redes hidrometeorológicas y redes de niveles fluviales en funcionamiento.</v>
          </cell>
        </row>
        <row r="543">
          <cell r="A543">
            <v>341204</v>
          </cell>
          <cell r="B543" t="str">
            <v>Meta 4. Enlazar 20 municipios en red de comunicaciones de emergencia.</v>
          </cell>
        </row>
        <row r="544">
          <cell r="A544">
            <v>341205</v>
          </cell>
          <cell r="B544" t="str">
            <v xml:space="preserve">Meta 5. 29 Municipios con cuerpo de bomberos implementado y/o fortalecido </v>
          </cell>
        </row>
        <row r="545">
          <cell r="A545">
            <v>341206</v>
          </cell>
          <cell r="B545" t="str">
            <v>Meta 6. Formar 3.480 multiplicadores en Conocimiento y reducción del riesgo y manejo de desastres</v>
          </cell>
        </row>
        <row r="546">
          <cell r="A546">
            <v>341300</v>
          </cell>
          <cell r="B546" t="str">
            <v>Subprograma 3. Identificación, conservación, preservación y recuperación de ecosistemas estratégicos</v>
          </cell>
        </row>
        <row r="547">
          <cell r="A547">
            <v>341301</v>
          </cell>
          <cell r="B547" t="str">
            <v xml:space="preserve">Meta 1. Acompañar técnicamente a 10 municipios en procesos de protección de áreas estratégicas. </v>
          </cell>
        </row>
        <row r="548">
          <cell r="A548">
            <v>341302</v>
          </cell>
          <cell r="B548" t="str">
            <v>Meta 2. 10 hectáreas de Guadua establecidas en áreas estratégicas.</v>
          </cell>
        </row>
        <row r="549">
          <cell r="A549">
            <v>341400</v>
          </cell>
          <cell r="B549" t="str">
            <v>Subprograma 4 Conservación, investigación y uso sostenible de la biodiversidad</v>
          </cell>
        </row>
        <row r="550">
          <cell r="A550">
            <v>341401</v>
          </cell>
          <cell r="B550" t="str">
            <v>Meta 1. Implementar 4 proyectos de investigación sobre la biodiversidad departamental.</v>
          </cell>
        </row>
        <row r="551">
          <cell r="A551">
            <v>341500</v>
          </cell>
          <cell r="B551" t="str">
            <v>Subprograma 5. Producción limpia con Ecosello</v>
          </cell>
        </row>
        <row r="552">
          <cell r="A552">
            <v>341501</v>
          </cell>
          <cell r="B552" t="str">
            <v>Meta 1. Establecer 35 Hectáreas de especies dendroenergéticas.</v>
          </cell>
        </row>
        <row r="553">
          <cell r="A553">
            <v>341600</v>
          </cell>
          <cell r="B553" t="str">
            <v>Subprograma 6. Fortalecimiento de la gestión ambiental.</v>
          </cell>
        </row>
        <row r="554">
          <cell r="A554">
            <v>341601</v>
          </cell>
          <cell r="B554" t="str">
            <v>Meta 1. 29 municipios fortalecidos</v>
          </cell>
        </row>
        <row r="555">
          <cell r="A555">
            <v>341602</v>
          </cell>
          <cell r="B555" t="str">
            <v>Meta 2. Realizar 2 estudios de impactos ambientales con base en las líneas de investigación del Observatorio de Desarrollo Sostenible.</v>
          </cell>
        </row>
        <row r="556">
          <cell r="A556">
            <v>341603</v>
          </cell>
          <cell r="B556" t="str">
            <v>Meta 3. Formular 1 plan ambiental del Meta</v>
          </cell>
        </row>
        <row r="557">
          <cell r="A557">
            <v>341700</v>
          </cell>
          <cell r="B557" t="str">
            <v>Subprograma 7. Educación ambiental.</v>
          </cell>
        </row>
        <row r="558">
          <cell r="A558">
            <v>341701</v>
          </cell>
          <cell r="B558" t="str">
            <v>Meta 1. Incrementar de 32 en 140 el número de instituciones y centros educativos oficiales acompañamiento técnico y formación en educación ambiental.</v>
          </cell>
        </row>
        <row r="559">
          <cell r="A559">
            <v>341702</v>
          </cell>
          <cell r="B559" t="str">
            <v>Meta 2. Apoyar 40 proyectos PRAES en establecimientos educativos oficiales agropecuarios del Departamento.</v>
          </cell>
        </row>
        <row r="560">
          <cell r="A560">
            <v>341703</v>
          </cell>
          <cell r="B560" t="str">
            <v>Meta 3. Implementar 4 nuevos PROCEDAS en el Departamento.</v>
          </cell>
        </row>
        <row r="561">
          <cell r="A561">
            <v>341704</v>
          </cell>
          <cell r="B561" t="str">
            <v xml:space="preserve">meta 4. Formar 240 nuevos líderes ambientales en temas pertinentes. </v>
          </cell>
        </row>
        <row r="562">
          <cell r="A562">
            <v>341705</v>
          </cell>
          <cell r="B562" t="str">
            <v>Meta 5. Realizar 7 eventos ambientales.</v>
          </cell>
        </row>
        <row r="563">
          <cell r="A563">
            <v>341706</v>
          </cell>
          <cell r="B563" t="str">
            <v xml:space="preserve">Meta 6. Publicar 4 ediciones </v>
          </cell>
        </row>
        <row r="564">
          <cell r="A564">
            <v>341707</v>
          </cell>
          <cell r="B564" t="str">
            <v>Meta 7. Celebrar 20 días ambientales.</v>
          </cell>
        </row>
        <row r="565">
          <cell r="A565">
            <v>341800</v>
          </cell>
          <cell r="B565" t="str">
            <v>Subprograma 8. Jardín Botánico de Villavicencio</v>
          </cell>
        </row>
        <row r="566">
          <cell r="A566">
            <v>341801</v>
          </cell>
          <cell r="B566" t="str">
            <v>Meta 1. Avanzar hasta al 60% en la implementación del Plan estratégico del Jardín Botánico.</v>
          </cell>
        </row>
        <row r="567">
          <cell r="A567">
            <v>341900</v>
          </cell>
          <cell r="B567" t="str">
            <v>Subprograma 9. Prevención del riesgo originado en el cambio climático</v>
          </cell>
        </row>
        <row r="568">
          <cell r="A568">
            <v>341901</v>
          </cell>
          <cell r="B568" t="str">
            <v>Meta 1. Producir 200.000 para mitigar el efecto del calentamiento global</v>
          </cell>
        </row>
        <row r="569">
          <cell r="A569">
            <v>341902</v>
          </cell>
          <cell r="B569" t="str">
            <v>Meta 2. Capturar 2.870  toneladas de CO2</v>
          </cell>
        </row>
        <row r="570">
          <cell r="A570">
            <v>350000</v>
          </cell>
          <cell r="B570" t="str">
            <v>Estrategia 5.  Potenciar el desarrollo desde la oferta de soluciones de vivienda a la familia, la organización para la productividad y la seguridad alimentaria</v>
          </cell>
        </row>
        <row r="571">
          <cell r="A571">
            <v>351000</v>
          </cell>
          <cell r="B571" t="str">
            <v>Programa 1. Seguridad económica</v>
          </cell>
        </row>
        <row r="572">
          <cell r="A572">
            <v>351100</v>
          </cell>
          <cell r="B572" t="str">
            <v>Subprograma 1. La familia, el eje humano del Meta</v>
          </cell>
        </row>
        <row r="573">
          <cell r="A573">
            <v>351101</v>
          </cell>
          <cell r="B573" t="str">
            <v>Meta 1. Intervenir sostenidamente a 200 familias focalizadas por Red Unidos en la dimensión de dinámica familiar.</v>
          </cell>
        </row>
        <row r="574">
          <cell r="A574">
            <v>351102</v>
          </cell>
          <cell r="B574" t="str">
            <v xml:space="preserve">Meta 2. Aprobar la Política Pública de Familia. </v>
          </cell>
        </row>
        <row r="575">
          <cell r="A575">
            <v>351200</v>
          </cell>
          <cell r="B575" t="str">
            <v>Subprograma 2. Más familias bajo techo propio</v>
          </cell>
        </row>
        <row r="576">
          <cell r="A576">
            <v>351201</v>
          </cell>
          <cell r="B576" t="str">
            <v>Meta 1. Ofrecer 890  mejoramientos de vivienda para  mujeres cabeza de hogar.</v>
          </cell>
        </row>
        <row r="577">
          <cell r="A577">
            <v>351202</v>
          </cell>
          <cell r="B577" t="str">
            <v>Meta 2. Ofrecer 800  viviendas nuevas para mujeres cabeza de hogar</v>
          </cell>
        </row>
        <row r="578">
          <cell r="A578">
            <v>351203</v>
          </cell>
          <cell r="B578" t="str">
            <v>Meta 3. Ofrecer 200 mejoramientos de vivienda  para población con discapacidad.</v>
          </cell>
        </row>
        <row r="579">
          <cell r="A579">
            <v>351204</v>
          </cell>
          <cell r="B579" t="str">
            <v>Meta 4. Ofrecer 230 viviendas nuevas para población con discapacidad.</v>
          </cell>
        </row>
        <row r="580">
          <cell r="A580">
            <v>351205</v>
          </cell>
          <cell r="B580" t="str">
            <v xml:space="preserve">Meta 5. Entregar  1650 subsidios complementarios de vivienda a familias victimas </v>
          </cell>
        </row>
        <row r="581">
          <cell r="A581">
            <v>351206</v>
          </cell>
          <cell r="B581" t="str">
            <v xml:space="preserve">Meta 6. Ofrecer 2.182 viviendas nuevas para familias víctimas </v>
          </cell>
        </row>
        <row r="582">
          <cell r="A582">
            <v>351207</v>
          </cell>
          <cell r="B582" t="str">
            <v>Meta 7. Ofrecer 1.000 viviendas nuevas a familias en extrema pobreza.</v>
          </cell>
        </row>
        <row r="583">
          <cell r="A583">
            <v>351208</v>
          </cell>
          <cell r="B583" t="str">
            <v>Meta 8. Ofrecer 435 viviendas construidas en sitio propio de familias vulnerables.</v>
          </cell>
        </row>
        <row r="584">
          <cell r="A584">
            <v>351209</v>
          </cell>
          <cell r="B584" t="str">
            <v>Meta 9.  Beneficiar a 300 familias vulnerables con titulación de predios.</v>
          </cell>
        </row>
        <row r="585">
          <cell r="A585">
            <v>351210</v>
          </cell>
          <cell r="B585" t="str">
            <v>Meta 10. Comprar 120 hectáreas para V.I.S.</v>
          </cell>
        </row>
        <row r="586">
          <cell r="A586">
            <v>351211</v>
          </cell>
          <cell r="B586" t="str">
            <v>Meta 11. Ofrecer 373 mejoramientos de vivienda para el sector rural.</v>
          </cell>
        </row>
        <row r="587">
          <cell r="A587">
            <v>351212</v>
          </cell>
          <cell r="B587" t="str">
            <v>Meta 12. Ofrecer 320 viviendas nuevas para el sector rural.</v>
          </cell>
        </row>
        <row r="588">
          <cell r="A588">
            <v>351213</v>
          </cell>
          <cell r="B588" t="str">
            <v>Meta 13. Ofrecer 400 viviendas nuevas en centros poblados</v>
          </cell>
        </row>
        <row r="589">
          <cell r="A589">
            <v>352000</v>
          </cell>
          <cell r="B589" t="str">
            <v xml:space="preserve">Programa 2. Seguridad alimentaria: una apuesta de vida.  </v>
          </cell>
        </row>
        <row r="590">
          <cell r="A590">
            <v>352100</v>
          </cell>
          <cell r="B590" t="str">
            <v>Subprograma 1. Contra el hambre y la desnutrición.</v>
          </cell>
        </row>
        <row r="591">
          <cell r="A591">
            <v>352101</v>
          </cell>
          <cell r="B591" t="str">
            <v xml:space="preserve">Meta 1. Atender a 11. 200 personas  en los Centros de Atención Nutricional con enfoque diferencial. </v>
          </cell>
        </row>
        <row r="592">
          <cell r="A592">
            <v>352102</v>
          </cell>
          <cell r="B592" t="str">
            <v xml:space="preserve">Meta 2. Implementar el Sistema de Vigilancia Alimentaria y Nutricional SISVAN para los eventos de malnutrición en infancia, adolescencia, jóvenes, adulto y adulto mayor y gestantes con enfoque diferencial </v>
          </cell>
        </row>
        <row r="593">
          <cell r="A593">
            <v>352103</v>
          </cell>
          <cell r="B593" t="str">
            <v>Meta 3. Implementar en los 29 municipios la estrategia Escuela Saludable a partir de la asesoría intersectorial.</v>
          </cell>
        </row>
        <row r="594">
          <cell r="A594">
            <v>352104</v>
          </cell>
          <cell r="B594" t="str">
            <v xml:space="preserve">Meta 4. Implementar el Plan de Acción de Seguridad Alimentaria y Nutricional del Departamento. </v>
          </cell>
        </row>
        <row r="595">
          <cell r="A595">
            <v>352105</v>
          </cell>
          <cell r="B595" t="str">
            <v>Meta 5. Apoyar a los 29 municipios para la formulación de los Planes Municipales de Seguridad Alimentaria y Nutricional.</v>
          </cell>
        </row>
        <row r="596">
          <cell r="A596">
            <v>352200</v>
          </cell>
          <cell r="B596" t="str">
            <v>Subprograma 2. Desarrollo de modelos agrícolas urbanos para población víctima del conflicto.</v>
          </cell>
        </row>
        <row r="597">
          <cell r="A597">
            <v>352201</v>
          </cell>
          <cell r="B597" t="str">
            <v>Meta 1. Beneficiar a 1800 familias víctimas del conflicto con proyectos de modelos agrícolas urbanos.</v>
          </cell>
        </row>
        <row r="598">
          <cell r="A598">
            <v>400000</v>
          </cell>
          <cell r="B598" t="str">
            <v>EJE 4. ACCION INSTITUCIONAL</v>
          </cell>
        </row>
        <row r="599">
          <cell r="A599">
            <v>410000</v>
          </cell>
          <cell r="B599" t="str">
            <v xml:space="preserve">Estrategia 1. Fortalecer y tecnificar la institucionalidad departamental en el área de la planeación, el seguimiento y el control de la ejecución de los recursos y la obtención de los objetivos y las metas propuestas.   </v>
          </cell>
        </row>
        <row r="600">
          <cell r="A600">
            <v>411000</v>
          </cell>
          <cell r="B600" t="str">
            <v>Programa 1. Sistema Departamental de Planeación.</v>
          </cell>
        </row>
        <row r="601">
          <cell r="A601">
            <v>411100</v>
          </cell>
          <cell r="B601" t="str">
            <v>Subprograma 1: Sistema Integral de Información Departamental</v>
          </cell>
        </row>
        <row r="602">
          <cell r="A602">
            <v>411101</v>
          </cell>
          <cell r="B602" t="str">
            <v>Meta 1. Realizar 4 actualizaciones y análisis de indicadores sociales anuales</v>
          </cell>
        </row>
        <row r="603">
          <cell r="A603">
            <v>411102</v>
          </cell>
          <cell r="B603" t="str">
            <v xml:space="preserve">Meta 2. Realizar 4 actualizaciones y análisis de Cifras e indicadores Económicos </v>
          </cell>
        </row>
        <row r="604">
          <cell r="A604">
            <v>411103</v>
          </cell>
          <cell r="B604" t="str">
            <v>Meta 3. Realizar 4 actualizaciones y articulaciones de información geográfica y sus indicadores anuales</v>
          </cell>
        </row>
        <row r="605">
          <cell r="A605">
            <v>411104</v>
          </cell>
          <cell r="B605" t="str">
            <v>Meta 4. 100% de modernización y actualización de la plataforma tecnológica de acuerdo a los  requerimientos del Plan de Desarrollo.</v>
          </cell>
        </row>
        <row r="606">
          <cell r="A606">
            <v>411105</v>
          </cell>
          <cell r="B606" t="str">
            <v>Meta 5. 6 estudios socioeconómicos especializados del Departamento</v>
          </cell>
        </row>
        <row r="607">
          <cell r="A607">
            <v>411200</v>
          </cell>
          <cell r="B607" t="str">
            <v>Subprograma 2: Fortalecimiento de la capacidad  Institucional Municipal y Departamental</v>
          </cell>
        </row>
        <row r="608">
          <cell r="A608">
            <v>411201</v>
          </cell>
          <cell r="B608" t="str">
            <v>Meta 1. Realizar 29 diagnósticos de necesidades en los municipios del Departamento de asistencia técnica y un plan de asistencia técnica formulado</v>
          </cell>
        </row>
        <row r="609">
          <cell r="A609">
            <v>411202</v>
          </cell>
          <cell r="B609" t="str">
            <v>Meta 2. Fortalecer institucionalmente a través de la implementación del plan de asistencia técnica a los 29 municipios del departamento</v>
          </cell>
        </row>
        <row r="610">
          <cell r="A610">
            <v>411203</v>
          </cell>
          <cell r="B610" t="str">
            <v>Meta 3. 50% de funcionarios capacitados anualmente</v>
          </cell>
        </row>
        <row r="611">
          <cell r="A611">
            <v>411204</v>
          </cell>
          <cell r="B611" t="str">
            <v>Meta 4. 29 CDPS–CMPS, subcomités grupos poblacionales, fortalecidos con Asistencia técnica y promoción para el desarrollo y gerencia social.</v>
          </cell>
        </row>
        <row r="612">
          <cell r="A612">
            <v>411205</v>
          </cell>
          <cell r="B612" t="str">
            <v>Meta 5. Incrementar de 6 a 12 las Redes Sociales fortalecidas en desarrollo y gerencia social.</v>
          </cell>
        </row>
        <row r="613">
          <cell r="A613">
            <v>411206</v>
          </cell>
          <cell r="B613" t="str">
            <v>Meta 6. Realización de 3 investigaciones Sociales para la inclusión social de grupos poblacionales.</v>
          </cell>
        </row>
        <row r="614">
          <cell r="A614">
            <v>411300</v>
          </cell>
          <cell r="B614" t="str">
            <v>Subprograma 3: Programacion, evaluación y seguimiento a la inversión pública</v>
          </cell>
        </row>
        <row r="615">
          <cell r="A615">
            <v>411301</v>
          </cell>
          <cell r="B615" t="str">
            <v>Meta 1. Modernizar y actualizar el  Banco de programas y proyectos de inversión departamental.</v>
          </cell>
        </row>
        <row r="616">
          <cell r="A616">
            <v>411302</v>
          </cell>
          <cell r="B616" t="str">
            <v>Meta 2. Adquirir 1 software para la evaluación y  seguimiento de la inversión pública  en el departamento.</v>
          </cell>
        </row>
        <row r="617">
          <cell r="A617">
            <v>411303</v>
          </cell>
          <cell r="B617" t="str">
            <v>Meta 3. Incrementar de 1 a 2 los procesos e instrumentos de planeación diseñados, fortalecidos e implementados.</v>
          </cell>
        </row>
        <row r="618">
          <cell r="A618">
            <v>412000</v>
          </cell>
          <cell r="B618" t="str">
            <v xml:space="preserve">Programa 2 Desarrollo Territorial </v>
          </cell>
        </row>
        <row r="619">
          <cell r="A619">
            <v>412100</v>
          </cell>
          <cell r="B619" t="str">
            <v>Subprograma 1: Institucionalidad para la Competitividad, Productividad y  Emprendimiento</v>
          </cell>
        </row>
        <row r="620">
          <cell r="A620">
            <v>412101</v>
          </cell>
          <cell r="B620" t="str">
            <v>Meta 1. Implementar 6 proyectos para fortalecer la capacidad institucional para la competitividad, productividad y emprendimiento.</v>
          </cell>
        </row>
        <row r="621">
          <cell r="A621">
            <v>412200</v>
          </cell>
          <cell r="B621" t="str">
            <v>Subprograma 2: Procesos de Subregionalización y ordenamiento territorial:</v>
          </cell>
        </row>
        <row r="622">
          <cell r="A622">
            <v>412201</v>
          </cell>
          <cell r="B622" t="str">
            <v>Meta 1. Formular un Plan de Desarrollo Subregional</v>
          </cell>
        </row>
        <row r="623">
          <cell r="A623">
            <v>412202</v>
          </cell>
          <cell r="B623" t="str">
            <v>Meta 2. 1 documento de directrices y orientaciones para el  ordenamiento total o parcial del  territorial departamental</v>
          </cell>
        </row>
        <row r="624">
          <cell r="A624">
            <v>412203</v>
          </cell>
          <cell r="B624" t="str">
            <v>Meta 3. Formular un Plan Estratégico del Meta.</v>
          </cell>
        </row>
        <row r="625">
          <cell r="A625">
            <v>412300</v>
          </cell>
          <cell r="B625" t="str">
            <v xml:space="preserve">Subprograma 3: Procesos de Integración Regional: </v>
          </cell>
        </row>
        <row r="626">
          <cell r="A626">
            <v>412301</v>
          </cell>
          <cell r="B626" t="str">
            <v>Meta 1. Implementar 2 estructuraciones de agendas y proyectos comunes.</v>
          </cell>
        </row>
        <row r="627">
          <cell r="A627">
            <v>412302</v>
          </cell>
          <cell r="B627" t="str">
            <v>Meta 2. Realizar 4 sesiones técnicas de integración regional y subregional</v>
          </cell>
        </row>
        <row r="628">
          <cell r="A628">
            <v>412400</v>
          </cell>
          <cell r="B628" t="str">
            <v xml:space="preserve">Subprograma 4:   Observatorio regional  </v>
          </cell>
        </row>
        <row r="629">
          <cell r="A629">
            <v>412401</v>
          </cell>
          <cell r="B629" t="str">
            <v>Meta 1. 7 procesos de Investigaciones que impacten el territorio, realizados y publicados</v>
          </cell>
        </row>
        <row r="630">
          <cell r="A630">
            <v>412402</v>
          </cell>
          <cell r="B630" t="str">
            <v>Meta 2. 8 estudios  sectoriales, poblacionales o territoriales realizados y publicados</v>
          </cell>
        </row>
        <row r="631">
          <cell r="A631">
            <v>412403</v>
          </cell>
          <cell r="B631" t="str">
            <v>Meta 3. 7 revistas institucionales de divulgación del observatorio divulgadas</v>
          </cell>
        </row>
        <row r="632">
          <cell r="A632">
            <v>412404</v>
          </cell>
          <cell r="B632" t="str">
            <v>Meta 4. Realizar 3 trabajos de investigación socioeconómica y del mercado laboral del Departamento.</v>
          </cell>
        </row>
        <row r="633">
          <cell r="A633">
            <v>412500</v>
          </cell>
          <cell r="B633" t="str">
            <v xml:space="preserve">Subprograma 5:   Gestion de Proyectos Estrategicos de Impacto Regional. </v>
          </cell>
        </row>
        <row r="634">
          <cell r="A634">
            <v>412501</v>
          </cell>
          <cell r="B634" t="str">
            <v>Meta 1. Realizar 6 Estudios de preinversión de proyectos estratégicos de impacto regional.</v>
          </cell>
        </row>
        <row r="635">
          <cell r="A635">
            <v>412502</v>
          </cell>
          <cell r="B635" t="str">
            <v>Meta 2. 6 proyectos en ejecución por gestión de recursos</v>
          </cell>
        </row>
        <row r="636">
          <cell r="A636">
            <v>420000</v>
          </cell>
          <cell r="B636" t="str">
            <v xml:space="preserve">Estrategia 2. Modernizar la estructura institucional y simplificar los procesos y procedimientos administrativos para aumentar la transparencia en el uso de los recursos.    </v>
          </cell>
        </row>
        <row r="637">
          <cell r="A637">
            <v>421000</v>
          </cell>
          <cell r="B637" t="str">
            <v xml:space="preserve">Programa 1. Más eficientes, más eficaces: más transparentes </v>
          </cell>
        </row>
        <row r="638">
          <cell r="A638">
            <v>421100</v>
          </cell>
          <cell r="B638" t="str">
            <v>Subprograma 1. Reingeniería institucional</v>
          </cell>
        </row>
        <row r="639">
          <cell r="A639">
            <v>421101</v>
          </cell>
          <cell r="B639" t="str">
            <v>Meta 1. Construir y unificar el 70% de archivo central cumpliendo con la normatividad archivística</v>
          </cell>
        </row>
        <row r="640">
          <cell r="A640">
            <v>421102</v>
          </cell>
          <cell r="B640" t="str">
            <v xml:space="preserve">Meta 2. Aumentar de 2.300.000 a 3.000.000 el número de folios digitalizados de archivos de la administración departamental </v>
          </cell>
        </row>
        <row r="641">
          <cell r="A641">
            <v>421103</v>
          </cell>
          <cell r="B641" t="str">
            <v>Meta 3. 100 % dotación de la nueva sede de la administración central del departamento del Meta.</v>
          </cell>
        </row>
        <row r="642">
          <cell r="A642">
            <v>421104</v>
          </cell>
          <cell r="B642" t="str">
            <v>Meta 4. 100% de modernización de la estructura administrativa y organizacional.</v>
          </cell>
        </row>
        <row r="643">
          <cell r="A643">
            <v>421105</v>
          </cell>
          <cell r="B643" t="str">
            <v>Meta 5. 2 actualizaciones e implementación de los estatutos tributarios y presupuestales del departamento.</v>
          </cell>
        </row>
        <row r="644">
          <cell r="A644">
            <v>421106</v>
          </cell>
          <cell r="B644" t="str">
            <v>Meta 6. 2 aplicativos para la sistematización de los impuestos.</v>
          </cell>
        </row>
        <row r="645">
          <cell r="A645">
            <v>421107</v>
          </cell>
          <cell r="B645" t="str">
            <v>Meta 7. Incrementar del 60% al 80% el fortalecimiento a las actividades de fiscalización, control y sensibilización a los responsables del impuesto.</v>
          </cell>
        </row>
        <row r="646">
          <cell r="A646">
            <v>421200</v>
          </cell>
          <cell r="B646" t="str">
            <v>Subprograma 2. Eliminación de trámites.</v>
          </cell>
        </row>
        <row r="647">
          <cell r="A647">
            <v>421201</v>
          </cell>
          <cell r="B647" t="str">
            <v>Meta 1. Modernizar 100% las tecnologías de información y comunicación</v>
          </cell>
        </row>
        <row r="648">
          <cell r="A648">
            <v>421300</v>
          </cell>
          <cell r="B648" t="str">
            <v>Subprograma 3. Meta visible y transparente</v>
          </cell>
        </row>
        <row r="649">
          <cell r="A649">
            <v>421301</v>
          </cell>
          <cell r="B649" t="str">
            <v>Meta 1. Realizar 8 audiencias de rendición pública de cuentas e informes de gestión realizados y publicados</v>
          </cell>
        </row>
        <row r="650">
          <cell r="A650">
            <v>421302</v>
          </cell>
          <cell r="B650" t="str">
            <v>Meta 2. Diseño e implementación de 1 Manual de Transparencia, basados en los indicadores de Transparencia Colombia</v>
          </cell>
        </row>
        <row r="651">
          <cell r="A651">
            <v>421303</v>
          </cell>
          <cell r="B651" t="str">
            <v>Meta 3. Al final del periodo llegar a un nivel de riesgo bajo del 89.5 %</v>
          </cell>
        </row>
        <row r="652">
          <cell r="A652">
            <v>421400</v>
          </cell>
          <cell r="B652" t="str">
            <v>Subprograma 4. Gestión del Control para el Mejoramiento Institucional</v>
          </cell>
        </row>
        <row r="653">
          <cell r="A653">
            <v>421401</v>
          </cell>
          <cell r="B653" t="str">
            <v xml:space="preserve">Meta 1. Alcanzar la  implementación del 90% del Sistema de Gestión de Calidad en la Gobernación del Meta.  </v>
          </cell>
        </row>
        <row r="654">
          <cell r="A654">
            <v>421402</v>
          </cell>
          <cell r="B654" t="str">
            <v>Meta 2. Desarrollar el  proceso de mejoramiento continuo del sistema integrado de gestión  MECI en la Gobernación del Meta</v>
          </cell>
        </row>
        <row r="655">
          <cell r="A655">
            <v>421403</v>
          </cell>
          <cell r="B655" t="str">
            <v>Meta 3. Fomentar de la cultura del control interno y del autocontrol a los 442 funcionarios de la Gobernación</v>
          </cell>
        </row>
        <row r="656">
          <cell r="A656">
            <v>421404</v>
          </cell>
          <cell r="B656" t="str">
            <v xml:space="preserve">Meta 4. 1 Plan construido e implementado de bienestar social a los servidores públicos para el mejoramiento del clima laboral </v>
          </cell>
        </row>
        <row r="657">
          <cell r="A657">
            <v>421405</v>
          </cell>
          <cell r="B657" t="str">
            <v>Meta 5. Reducción de  los hallazgos  de los entes de Control Fiscal en un 50% en el cuatrienio. .</v>
          </cell>
        </row>
        <row r="658">
          <cell r="A658">
            <v>421500</v>
          </cell>
          <cell r="B658" t="str">
            <v>Subprograma 5. Comunicación formativa</v>
          </cell>
        </row>
        <row r="659">
          <cell r="A659">
            <v>421501</v>
          </cell>
          <cell r="B659" t="str">
            <v>Meta 1. Construcción e implementación de 1 Plan de medios para promocionar las potencialidades del departamento y su cultura.</v>
          </cell>
        </row>
        <row r="660">
          <cell r="A660">
            <v>421502</v>
          </cell>
          <cell r="B660" t="str">
            <v>Meta 2. Ampliar de 6 a 21 Municipios la cobertura de la emisora de la gobernación del Meta 106.3 F.M.</v>
          </cell>
        </row>
        <row r="661">
          <cell r="A661">
            <v>421503</v>
          </cell>
          <cell r="B661" t="str">
            <v>Meta 3. Gestionar y apoyar la creación de 1 canal regional de TV.</v>
          </cell>
        </row>
        <row r="662">
          <cell r="A662">
            <v>421504</v>
          </cell>
          <cell r="B662" t="str">
            <v>Meta 4. Implementar 10 programas de difusión y promoción de los temas ambientales, económicos, de la defensa de los DDHH, la equidad de género, una vida sana, la visibilización de víctimas, exaltación de la cultura llanera, indígena y afro descendiente, e</v>
          </cell>
        </row>
        <row r="663">
          <cell r="A663">
            <v>421600</v>
          </cell>
          <cell r="B663" t="str">
            <v>Subprograma 6. Participación Comunal y Comunitaria</v>
          </cell>
        </row>
        <row r="664">
          <cell r="A664">
            <v>421601</v>
          </cell>
          <cell r="B664" t="str">
            <v xml:space="preserve">Meta 1. Fortalecer 880 JAC y 769 ONG </v>
          </cell>
        </row>
        <row r="665">
          <cell r="A665">
            <v>430000</v>
          </cell>
          <cell r="B665" t="str">
            <v xml:space="preserve">Estrategia 3. Generar sinergias con el sector privado y la comunidad internacional para incrementar la disponibilidad de recursos de inversión social. </v>
          </cell>
        </row>
        <row r="666">
          <cell r="A666">
            <v>431000</v>
          </cell>
          <cell r="B666" t="str">
            <v xml:space="preserve">Programa 1. De la mano con el sector privado y la cooperación internacional </v>
          </cell>
        </row>
        <row r="667">
          <cell r="A667">
            <v>431100</v>
          </cell>
          <cell r="B667" t="str">
            <v xml:space="preserve">Subprograma 1: Desarrollo institucional y la cooperación </v>
          </cell>
        </row>
        <row r="668">
          <cell r="A668">
            <v>431101</v>
          </cell>
          <cell r="B668" t="str">
            <v xml:space="preserve">Meta 1. Crear la Casa Llanera en Bogotá. </v>
          </cell>
        </row>
        <row r="669">
          <cell r="A669">
            <v>431102</v>
          </cell>
          <cell r="B669" t="str">
            <v>Meta 2. 5 convenios y/o contratos firmados bajo la figura de asociación publico privada</v>
          </cell>
        </row>
        <row r="670">
          <cell r="A670">
            <v>431103</v>
          </cell>
          <cell r="B670" t="str">
            <v>Meta 3. 1 estrategia y/o política de cooperación internacional para el departamento construida y/o actualizada</v>
          </cell>
        </row>
        <row r="671">
          <cell r="A671">
            <v>431104</v>
          </cell>
          <cell r="B671" t="str">
            <v>Meta 4. 1 modelo de articulación de actores  creado</v>
          </cell>
        </row>
        <row r="672">
          <cell r="A672">
            <v>431105</v>
          </cell>
          <cell r="B672" t="str">
            <v>Meta 5. 1 sistema de indicadores de medición de la eficacia de la cooperación internacional en el territorio creado, implementado y evaluado</v>
          </cell>
        </row>
        <row r="673">
          <cell r="A673">
            <v>431200</v>
          </cell>
          <cell r="B673" t="str">
            <v>Subprograma 2:   Formación  de capacidades en cooperación e internacionalización</v>
          </cell>
        </row>
        <row r="674">
          <cell r="A674">
            <v>431201</v>
          </cell>
          <cell r="B674" t="str">
            <v>Meta 1. 200 personas capacitadas y formadas en temas y proyectos de cooperación</v>
          </cell>
        </row>
        <row r="675">
          <cell r="A675">
            <v>431202</v>
          </cell>
          <cell r="B675" t="str">
            <v>Meta 2. Realizar 6 eventos de transferencia de conocimiento en gestión de la cooperación.</v>
          </cell>
        </row>
        <row r="676">
          <cell r="A676">
            <v>431300</v>
          </cell>
          <cell r="B676" t="str">
            <v>Subprograma 3:    Fomentar   la cooperación  y la  internacionalización</v>
          </cell>
        </row>
        <row r="677">
          <cell r="A677">
            <v>431301</v>
          </cell>
          <cell r="B677" t="str">
            <v>Meta 1. Incrementar de 6 a 18 los proyectos estratégicos  de cooperación formulados</v>
          </cell>
        </row>
        <row r="678">
          <cell r="A678">
            <v>431302</v>
          </cell>
          <cell r="B678" t="str">
            <v>Meta 2. Realización de 2 ruedas de negocios de  cooperantes realizadas  en coordinación con la  APC  (agencia presidencial para la cooperación internacional)</v>
          </cell>
        </row>
        <row r="679">
          <cell r="A679">
            <v>431303</v>
          </cell>
          <cell r="B679" t="str">
            <v xml:space="preserve">Meta 3. Construcción y ejecución de 2 agendas de  promoción internacional del  territorio </v>
          </cell>
        </row>
        <row r="680">
          <cell r="A680">
            <v>431304</v>
          </cell>
          <cell r="B680" t="str">
            <v xml:space="preserve">Meta 4. Realizar 3 eventos de promoción de la internacionalización en el marco de los TLC  </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9"/>
  <sheetViews>
    <sheetView tabSelected="1" topLeftCell="Y1" workbookViewId="0">
      <pane ySplit="1" topLeftCell="A2" activePane="bottomLeft" state="frozenSplit"/>
      <selection pane="bottomLeft" activeCell="AH6" sqref="AH6:AH8"/>
    </sheetView>
  </sheetViews>
  <sheetFormatPr baseColWidth="10" defaultRowHeight="12.75" x14ac:dyDescent="0.2"/>
  <cols>
    <col min="1" max="1" width="24.28515625" style="16" customWidth="1"/>
    <col min="2" max="2" width="20.140625" style="16" bestFit="1" customWidth="1"/>
    <col min="3" max="3" width="22" style="16" customWidth="1"/>
    <col min="4" max="4" width="19.140625" style="16" customWidth="1"/>
    <col min="5" max="5" width="10.7109375" style="16" customWidth="1"/>
    <col min="6" max="7" width="23" style="16" customWidth="1"/>
    <col min="8" max="8" width="11.140625" style="16" customWidth="1"/>
    <col min="9" max="9" width="21" style="16" customWidth="1"/>
    <col min="10" max="10" width="11" style="16" customWidth="1"/>
    <col min="11" max="11" width="20" style="16" customWidth="1"/>
    <col min="12" max="12" width="11" style="16" customWidth="1"/>
    <col min="13" max="13" width="19.42578125" style="16" customWidth="1"/>
    <col min="14" max="14" width="16.5703125" style="16" customWidth="1"/>
    <col min="15" max="15" width="19.140625" style="16" customWidth="1"/>
    <col min="16" max="18" width="19.140625" style="17" customWidth="1"/>
    <col min="19" max="20" width="7" style="16" customWidth="1"/>
    <col min="21" max="21" width="8.140625" style="16" customWidth="1"/>
    <col min="22" max="23" width="5.140625" style="16" customWidth="1"/>
    <col min="24" max="24" width="16.140625" style="16" customWidth="1"/>
    <col min="25" max="25" width="18" style="16" customWidth="1"/>
    <col min="26" max="26" width="13.7109375" style="16" customWidth="1"/>
    <col min="27" max="27" width="9.85546875" style="16" customWidth="1"/>
    <col min="28" max="28" width="8.5703125" style="16" customWidth="1"/>
    <col min="29" max="29" width="10.85546875" style="16" bestFit="1" customWidth="1"/>
    <col min="30" max="31" width="8.7109375" style="16" customWidth="1"/>
    <col min="32" max="32" width="7.5703125" style="16" customWidth="1"/>
    <col min="33" max="33" width="10.85546875" style="16" bestFit="1" customWidth="1"/>
    <col min="34" max="34" width="20.85546875" style="16" customWidth="1"/>
    <col min="35" max="35" width="23.28515625" style="16" customWidth="1"/>
    <col min="36" max="37" width="18" style="16" customWidth="1"/>
    <col min="38" max="16384" width="11.42578125" style="16"/>
  </cols>
  <sheetData>
    <row r="1" spans="1:38" s="18" customFormat="1" ht="27" customHeight="1" x14ac:dyDescent="0.2">
      <c r="A1" s="49" t="s">
        <v>1</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row>
    <row r="2" spans="1:38" s="19" customFormat="1" ht="18.75" customHeight="1" x14ac:dyDescent="0.2">
      <c r="A2" s="50" t="s">
        <v>46</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row>
    <row r="3" spans="1:38" ht="21" customHeight="1" x14ac:dyDescent="0.2">
      <c r="A3" s="2" t="s">
        <v>2</v>
      </c>
      <c r="B3" s="2" t="s">
        <v>3</v>
      </c>
      <c r="H3" s="9"/>
      <c r="I3" s="9"/>
      <c r="Y3" s="20"/>
      <c r="Z3" s="20"/>
      <c r="AA3" s="21"/>
      <c r="AB3" s="21"/>
      <c r="AC3" s="20"/>
      <c r="AD3" s="20"/>
      <c r="AE3" s="20"/>
      <c r="AF3" s="20"/>
      <c r="AG3" s="20"/>
      <c r="AH3" s="20"/>
      <c r="AI3" s="20"/>
      <c r="AJ3" s="20"/>
      <c r="AK3" s="20"/>
    </row>
    <row r="4" spans="1:38" ht="37.5" customHeight="1" x14ac:dyDescent="0.2">
      <c r="A4" s="22">
        <v>22</v>
      </c>
      <c r="B4" s="22" t="str">
        <f>LOOKUP(A4,[1]Hoja1!$A$3:$B$33,[1]Hoja1!$B$3:$B$33)</f>
        <v>INSTITUTO DE DEPORTE Y RECREACION DEL META</v>
      </c>
      <c r="E4" s="23"/>
      <c r="H4" s="24"/>
      <c r="I4" s="25"/>
      <c r="Y4" s="20"/>
      <c r="Z4" s="20"/>
      <c r="AA4" s="21"/>
      <c r="AB4" s="21"/>
      <c r="AC4" s="20"/>
      <c r="AD4" s="20"/>
      <c r="AE4" s="20"/>
      <c r="AF4" s="20"/>
      <c r="AG4" s="20"/>
      <c r="AH4" s="20"/>
      <c r="AI4" s="20"/>
      <c r="AJ4" s="20"/>
      <c r="AK4" s="20"/>
    </row>
    <row r="5" spans="1:38" ht="13.5" thickBot="1" x14ac:dyDescent="0.25">
      <c r="A5" s="6" t="s">
        <v>8</v>
      </c>
      <c r="Y5" s="6" t="s">
        <v>9</v>
      </c>
      <c r="Z5" s="6" t="s">
        <v>9</v>
      </c>
      <c r="AA5" s="5"/>
      <c r="AB5" s="5"/>
      <c r="AC5" s="5"/>
      <c r="AD5" s="5"/>
      <c r="AE5" s="5"/>
      <c r="AF5" s="5"/>
      <c r="AG5" s="5"/>
      <c r="AH5" s="5"/>
      <c r="AI5" s="6" t="s">
        <v>9</v>
      </c>
      <c r="AJ5" s="6" t="s">
        <v>9</v>
      </c>
      <c r="AK5" s="6" t="s">
        <v>8</v>
      </c>
    </row>
    <row r="6" spans="1:38" s="26" customFormat="1" ht="25.5" customHeight="1" x14ac:dyDescent="0.2">
      <c r="A6" s="48" t="s">
        <v>44</v>
      </c>
      <c r="B6" s="43" t="s">
        <v>6</v>
      </c>
      <c r="C6" s="43" t="s">
        <v>39</v>
      </c>
      <c r="D6" s="43" t="s">
        <v>38</v>
      </c>
      <c r="E6" s="43" t="s">
        <v>11</v>
      </c>
      <c r="F6" s="48" t="s">
        <v>12</v>
      </c>
      <c r="G6" s="43" t="s">
        <v>13</v>
      </c>
      <c r="H6" s="43" t="s">
        <v>14</v>
      </c>
      <c r="I6" s="48" t="s">
        <v>15</v>
      </c>
      <c r="J6" s="43" t="s">
        <v>16</v>
      </c>
      <c r="K6" s="48" t="s">
        <v>17</v>
      </c>
      <c r="L6" s="43" t="s">
        <v>18</v>
      </c>
      <c r="M6" s="48" t="s">
        <v>19</v>
      </c>
      <c r="N6" s="43" t="s">
        <v>20</v>
      </c>
      <c r="O6" s="48" t="s">
        <v>21</v>
      </c>
      <c r="P6" s="54" t="s">
        <v>10</v>
      </c>
      <c r="Q6" s="55"/>
      <c r="R6" s="56"/>
      <c r="S6" s="52" t="s">
        <v>4</v>
      </c>
      <c r="T6" s="53"/>
      <c r="U6" s="53"/>
      <c r="V6" s="53"/>
      <c r="W6" s="51"/>
      <c r="X6" s="43" t="s">
        <v>7</v>
      </c>
      <c r="Y6" s="48" t="s">
        <v>45</v>
      </c>
      <c r="Z6" s="48" t="s">
        <v>30</v>
      </c>
      <c r="AA6" s="4"/>
      <c r="AB6" s="51" t="s">
        <v>5</v>
      </c>
      <c r="AC6" s="48"/>
      <c r="AD6" s="48"/>
      <c r="AE6" s="48"/>
      <c r="AF6" s="48"/>
      <c r="AG6" s="48" t="s">
        <v>37</v>
      </c>
      <c r="AH6" s="48" t="s">
        <v>40</v>
      </c>
      <c r="AI6" s="48" t="s">
        <v>41</v>
      </c>
      <c r="AJ6" s="43" t="s">
        <v>42</v>
      </c>
      <c r="AK6" s="40" t="s">
        <v>43</v>
      </c>
      <c r="AL6" s="46" t="s">
        <v>138</v>
      </c>
    </row>
    <row r="7" spans="1:38" s="26" customFormat="1" ht="25.5" customHeight="1" x14ac:dyDescent="0.2">
      <c r="A7" s="48"/>
      <c r="B7" s="44"/>
      <c r="C7" s="44"/>
      <c r="D7" s="44"/>
      <c r="E7" s="44"/>
      <c r="F7" s="48"/>
      <c r="G7" s="44"/>
      <c r="H7" s="44"/>
      <c r="I7" s="48"/>
      <c r="J7" s="44"/>
      <c r="K7" s="48"/>
      <c r="L7" s="44"/>
      <c r="M7" s="48"/>
      <c r="N7" s="44"/>
      <c r="O7" s="48"/>
      <c r="P7" s="7" t="s">
        <v>22</v>
      </c>
      <c r="Q7" s="7" t="s">
        <v>23</v>
      </c>
      <c r="R7" s="7" t="s">
        <v>24</v>
      </c>
      <c r="S7" s="43" t="s">
        <v>25</v>
      </c>
      <c r="T7" s="43" t="s">
        <v>26</v>
      </c>
      <c r="U7" s="43" t="s">
        <v>27</v>
      </c>
      <c r="V7" s="43" t="s">
        <v>28</v>
      </c>
      <c r="W7" s="43" t="s">
        <v>29</v>
      </c>
      <c r="X7" s="44"/>
      <c r="Y7" s="48"/>
      <c r="Z7" s="48"/>
      <c r="AA7" s="43" t="s">
        <v>31</v>
      </c>
      <c r="AB7" s="48" t="s">
        <v>0</v>
      </c>
      <c r="AC7" s="48"/>
      <c r="AD7" s="43" t="s">
        <v>34</v>
      </c>
      <c r="AE7" s="43" t="s">
        <v>35</v>
      </c>
      <c r="AF7" s="43" t="s">
        <v>36</v>
      </c>
      <c r="AG7" s="48"/>
      <c r="AH7" s="48"/>
      <c r="AI7" s="48"/>
      <c r="AJ7" s="44"/>
      <c r="AK7" s="41"/>
      <c r="AL7" s="47"/>
    </row>
    <row r="8" spans="1:38" s="26" customFormat="1" ht="30" customHeight="1" x14ac:dyDescent="0.2">
      <c r="A8" s="48"/>
      <c r="B8" s="45"/>
      <c r="C8" s="45"/>
      <c r="D8" s="45"/>
      <c r="E8" s="45"/>
      <c r="F8" s="48"/>
      <c r="G8" s="45"/>
      <c r="H8" s="45"/>
      <c r="I8" s="48"/>
      <c r="J8" s="45"/>
      <c r="K8" s="48"/>
      <c r="L8" s="45"/>
      <c r="M8" s="48"/>
      <c r="N8" s="45"/>
      <c r="O8" s="48"/>
      <c r="P8" s="8"/>
      <c r="Q8" s="8"/>
      <c r="R8" s="8"/>
      <c r="S8" s="45"/>
      <c r="T8" s="45"/>
      <c r="U8" s="45"/>
      <c r="V8" s="45"/>
      <c r="W8" s="45"/>
      <c r="X8" s="45"/>
      <c r="Y8" s="48"/>
      <c r="Z8" s="48"/>
      <c r="AA8" s="45"/>
      <c r="AB8" s="2" t="s">
        <v>32</v>
      </c>
      <c r="AC8" s="2" t="s">
        <v>33</v>
      </c>
      <c r="AD8" s="45"/>
      <c r="AE8" s="45"/>
      <c r="AF8" s="45"/>
      <c r="AG8" s="48"/>
      <c r="AH8" s="48"/>
      <c r="AI8" s="48"/>
      <c r="AJ8" s="45"/>
      <c r="AK8" s="42"/>
      <c r="AL8" s="47"/>
    </row>
    <row r="9" spans="1:38" s="14" customFormat="1" ht="90" x14ac:dyDescent="0.2">
      <c r="A9" s="32" t="s">
        <v>62</v>
      </c>
      <c r="B9" s="33" t="s">
        <v>61</v>
      </c>
      <c r="C9" s="15" t="s">
        <v>47</v>
      </c>
      <c r="D9" s="15" t="s">
        <v>48</v>
      </c>
      <c r="E9" s="2">
        <v>100000</v>
      </c>
      <c r="F9" s="15" t="str">
        <f>LOOKUP(E9,[2]GENERAL!$A$4:$B$680,[2]GENERAL!$B$4:$B$680)</f>
        <v>EJE 1. UN GOBIERNO SOCIAL PARA EL DESARROLLO HUMANO</v>
      </c>
      <c r="G9" s="15" t="s">
        <v>49</v>
      </c>
      <c r="H9" s="2">
        <v>130000</v>
      </c>
      <c r="I9" s="15" t="str">
        <f>LOOKUP(H9,[2]GENERAL!$A$4:$B$680,[2]GENERAL!$B$4:$B$680)</f>
        <v>Estrategia 3. Fortalecer la institucionalidad sectorial para soportar y viabilizar el reto social propuesto.</v>
      </c>
      <c r="J9" s="2">
        <v>134000</v>
      </c>
      <c r="K9" s="15" t="str">
        <f>LOOKUP(J9,[2]GENERAL!$A$4:$B$680,[2]GENERAL!$B$4:$B$680)</f>
        <v>Programa 4. Deporte, recreación, actividad física y educación física para un Meta competitivo.</v>
      </c>
      <c r="L9" s="2">
        <v>134200</v>
      </c>
      <c r="M9" s="15" t="str">
        <f>LOOKUP(L9,[2]GENERAL!$A$4:$B$680,[2]GENERAL!$B$4:$B$680)</f>
        <v>Subprograma 2. Paz en los municipios  a través del deporte</v>
      </c>
      <c r="N9" s="2">
        <v>134201</v>
      </c>
      <c r="O9" s="15" t="str">
        <f>LOOKUP(N9,[2]GENERAL!$A$4:$B$680,[2]GENERAL!$B$4:$B$680)</f>
        <v>Meta 1. 36.000 deportistas del departamento de ambos géneros participando en las disciplinas y categorías convocadas en juegos departamentales</v>
      </c>
      <c r="P9" s="7" t="s">
        <v>50</v>
      </c>
      <c r="Q9" s="7">
        <v>400</v>
      </c>
      <c r="R9" s="7">
        <v>36000</v>
      </c>
      <c r="S9" s="10" t="s">
        <v>51</v>
      </c>
      <c r="T9" s="10" t="s">
        <v>52</v>
      </c>
      <c r="U9" s="11" t="s">
        <v>53</v>
      </c>
      <c r="V9" s="12" t="s">
        <v>54</v>
      </c>
      <c r="W9" s="12" t="s">
        <v>52</v>
      </c>
      <c r="X9" s="3" t="str">
        <f t="shared" ref="X9:X37" si="0">CONCATENATE(S9,T9,U9,V9,W9)</f>
        <v>03010054601</v>
      </c>
      <c r="Y9" s="2" t="s">
        <v>58</v>
      </c>
      <c r="Z9" s="2" t="s">
        <v>55</v>
      </c>
      <c r="AA9" s="1"/>
      <c r="AB9" s="13"/>
      <c r="AC9" s="13">
        <v>700000000</v>
      </c>
      <c r="AD9" s="13"/>
      <c r="AE9" s="13"/>
      <c r="AF9" s="13"/>
      <c r="AG9" s="13">
        <f>SUM(AA9:AF9)</f>
        <v>700000000</v>
      </c>
      <c r="AH9" s="13">
        <v>20</v>
      </c>
      <c r="AI9" s="2"/>
      <c r="AJ9" s="2" t="s">
        <v>65</v>
      </c>
      <c r="AK9" s="2"/>
      <c r="AL9" s="38">
        <v>16200</v>
      </c>
    </row>
    <row r="10" spans="1:38" s="14" customFormat="1" ht="78.75" x14ac:dyDescent="0.2">
      <c r="A10" s="32" t="s">
        <v>62</v>
      </c>
      <c r="B10" s="33" t="s">
        <v>61</v>
      </c>
      <c r="C10" s="15" t="s">
        <v>47</v>
      </c>
      <c r="D10" s="15" t="s">
        <v>48</v>
      </c>
      <c r="E10" s="2">
        <v>100000</v>
      </c>
      <c r="F10" s="15" t="str">
        <f>LOOKUP(E10,[2]GENERAL!$A$4:$B$680,[2]GENERAL!$B$4:$B$680)</f>
        <v>EJE 1. UN GOBIERNO SOCIAL PARA EL DESARROLLO HUMANO</v>
      </c>
      <c r="G10" s="15" t="s">
        <v>49</v>
      </c>
      <c r="H10" s="2">
        <v>130000</v>
      </c>
      <c r="I10" s="15" t="str">
        <f>LOOKUP(H10,[2]GENERAL!$A$4:$B$680,[2]GENERAL!$B$4:$B$680)</f>
        <v>Estrategia 3. Fortalecer la institucionalidad sectorial para soportar y viabilizar el reto social propuesto.</v>
      </c>
      <c r="J10" s="2">
        <v>134000</v>
      </c>
      <c r="K10" s="15" t="str">
        <f>LOOKUP(J10,[2]GENERAL!$A$4:$B$680,[2]GENERAL!$B$4:$B$680)</f>
        <v>Programa 4. Deporte, recreación, actividad física y educación física para un Meta competitivo.</v>
      </c>
      <c r="L10" s="2">
        <v>134200</v>
      </c>
      <c r="M10" s="15" t="str">
        <f>LOOKUP(L10,[2]GENERAL!$A$4:$B$680,[2]GENERAL!$B$4:$B$680)</f>
        <v>Subprograma 2. Paz en los municipios  a través del deporte</v>
      </c>
      <c r="N10" s="2">
        <v>134202</v>
      </c>
      <c r="O10" s="15" t="str">
        <f>LOOKUP(N10,[2]GENERAL!$A$4:$B$680,[2]GENERAL!$B$4:$B$680)</f>
        <v xml:space="preserve">Meta 2. 1600 deportistas participando en los juegos del área de influencia de La Macarena. </v>
      </c>
      <c r="P10" s="7" t="s">
        <v>56</v>
      </c>
      <c r="Q10" s="7">
        <v>0</v>
      </c>
      <c r="R10" s="7">
        <v>400</v>
      </c>
      <c r="S10" s="10" t="s">
        <v>51</v>
      </c>
      <c r="T10" s="10" t="s">
        <v>52</v>
      </c>
      <c r="U10" s="11" t="s">
        <v>53</v>
      </c>
      <c r="V10" s="12" t="s">
        <v>54</v>
      </c>
      <c r="W10" s="12" t="s">
        <v>52</v>
      </c>
      <c r="X10" s="3" t="str">
        <f t="shared" si="0"/>
        <v>03010054601</v>
      </c>
      <c r="Y10" s="2" t="s">
        <v>57</v>
      </c>
      <c r="Z10" s="2" t="s">
        <v>63</v>
      </c>
      <c r="AA10" s="1"/>
      <c r="AB10" s="13"/>
      <c r="AC10" s="13">
        <v>800000000</v>
      </c>
      <c r="AD10" s="13"/>
      <c r="AE10" s="13"/>
      <c r="AF10" s="13"/>
      <c r="AG10" s="13">
        <f t="shared" ref="AG10:AG37" si="1">SUM(AA10:AF10)</f>
        <v>800000000</v>
      </c>
      <c r="AH10" s="13">
        <v>20</v>
      </c>
      <c r="AI10" s="2"/>
      <c r="AJ10" s="2" t="s">
        <v>65</v>
      </c>
      <c r="AK10" s="2"/>
      <c r="AL10" s="38">
        <v>180</v>
      </c>
    </row>
    <row r="11" spans="1:38" s="14" customFormat="1" ht="90" x14ac:dyDescent="0.2">
      <c r="A11" s="32" t="s">
        <v>62</v>
      </c>
      <c r="B11" s="33" t="s">
        <v>61</v>
      </c>
      <c r="C11" s="15" t="s">
        <v>47</v>
      </c>
      <c r="D11" s="15" t="s">
        <v>48</v>
      </c>
      <c r="E11" s="2">
        <v>100000</v>
      </c>
      <c r="F11" s="15" t="str">
        <f>LOOKUP(E11,[2]GENERAL!$A$4:$B$680,[2]GENERAL!$B$4:$B$680)</f>
        <v>EJE 1. UN GOBIERNO SOCIAL PARA EL DESARROLLO HUMANO</v>
      </c>
      <c r="G11" s="15" t="s">
        <v>49</v>
      </c>
      <c r="H11" s="2">
        <v>130000</v>
      </c>
      <c r="I11" s="15" t="str">
        <f>LOOKUP(H11,[2]GENERAL!$A$4:$B$680,[2]GENERAL!$B$4:$B$680)</f>
        <v>Estrategia 3. Fortalecer la institucionalidad sectorial para soportar y viabilizar el reto social propuesto.</v>
      </c>
      <c r="J11" s="2">
        <v>134000</v>
      </c>
      <c r="K11" s="15" t="str">
        <f>LOOKUP(J11,[2]GENERAL!$A$4:$B$680,[2]GENERAL!$B$4:$B$680)</f>
        <v>Programa 4. Deporte, recreación, actividad física y educación física para un Meta competitivo.</v>
      </c>
      <c r="L11" s="2">
        <v>134200</v>
      </c>
      <c r="M11" s="15" t="str">
        <f>LOOKUP(L11,[2]GENERAL!$A$4:$B$680,[2]GENERAL!$B$4:$B$680)</f>
        <v>Subprograma 2. Paz en los municipios  a través del deporte</v>
      </c>
      <c r="N11" s="2">
        <v>134203</v>
      </c>
      <c r="O11" s="15" t="str">
        <f>LOOKUP(N11,[2]GENERAL!$A$4:$B$680,[2]GENERAL!$B$4:$B$680)</f>
        <v xml:space="preserve">Meta 3. Implementar 10 proyectos de gestión y campañas deportivas, de recreación, actividad física y aprovechamiento del tiempo libre en los municipios del Departamento. </v>
      </c>
      <c r="P11" s="7" t="s">
        <v>60</v>
      </c>
      <c r="Q11" s="7">
        <v>0</v>
      </c>
      <c r="R11" s="7">
        <v>3</v>
      </c>
      <c r="S11" s="10" t="s">
        <v>51</v>
      </c>
      <c r="T11" s="10" t="s">
        <v>52</v>
      </c>
      <c r="U11" s="11" t="s">
        <v>53</v>
      </c>
      <c r="V11" s="12" t="s">
        <v>54</v>
      </c>
      <c r="W11" s="12" t="s">
        <v>52</v>
      </c>
      <c r="X11" s="3" t="str">
        <f t="shared" si="0"/>
        <v>03010054601</v>
      </c>
      <c r="Y11" s="2" t="s">
        <v>59</v>
      </c>
      <c r="Z11" s="2" t="s">
        <v>64</v>
      </c>
      <c r="AA11" s="1"/>
      <c r="AB11" s="13"/>
      <c r="AC11" s="13">
        <v>100000000</v>
      </c>
      <c r="AD11" s="13"/>
      <c r="AE11" s="13"/>
      <c r="AF11" s="13"/>
      <c r="AG11" s="13">
        <f t="shared" si="1"/>
        <v>100000000</v>
      </c>
      <c r="AH11" s="13">
        <v>20</v>
      </c>
      <c r="AI11" s="2"/>
      <c r="AJ11" s="2" t="s">
        <v>65</v>
      </c>
      <c r="AK11" s="2"/>
      <c r="AL11" s="38">
        <v>2</v>
      </c>
    </row>
    <row r="12" spans="1:38" s="39" customFormat="1" ht="11.25" customHeight="1" x14ac:dyDescent="0.2">
      <c r="A12" s="27"/>
      <c r="B12" s="36"/>
      <c r="C12" s="27"/>
      <c r="D12" s="27"/>
      <c r="E12" s="27"/>
      <c r="F12" s="27"/>
      <c r="G12" s="27"/>
      <c r="H12" s="27"/>
      <c r="I12" s="27"/>
      <c r="J12" s="27"/>
      <c r="K12" s="27"/>
      <c r="L12" s="27"/>
      <c r="M12" s="27"/>
      <c r="N12" s="27"/>
      <c r="O12" s="27"/>
      <c r="P12" s="27"/>
      <c r="Q12" s="27"/>
      <c r="R12" s="27"/>
      <c r="S12" s="29"/>
      <c r="T12" s="29"/>
      <c r="U12" s="29"/>
      <c r="V12" s="29"/>
      <c r="W12" s="29"/>
      <c r="X12" s="30"/>
      <c r="Y12" s="27"/>
      <c r="Z12" s="27"/>
      <c r="AA12" s="35"/>
      <c r="AB12" s="31"/>
      <c r="AC12" s="31"/>
      <c r="AD12" s="31"/>
      <c r="AE12" s="31"/>
      <c r="AF12" s="31"/>
      <c r="AG12" s="31"/>
      <c r="AH12" s="31"/>
      <c r="AI12" s="27"/>
      <c r="AJ12" s="27"/>
      <c r="AK12" s="27"/>
    </row>
    <row r="13" spans="1:38" s="14" customFormat="1" ht="78.75" x14ac:dyDescent="0.2">
      <c r="A13" s="32" t="s">
        <v>67</v>
      </c>
      <c r="B13" s="33" t="s">
        <v>66</v>
      </c>
      <c r="C13" s="15" t="s">
        <v>68</v>
      </c>
      <c r="D13" s="15" t="s">
        <v>75</v>
      </c>
      <c r="E13" s="2">
        <v>100000</v>
      </c>
      <c r="F13" s="15" t="str">
        <f>LOOKUP(E13,[2]GENERAL!$A$4:$B$680,[2]GENERAL!$B$4:$B$680)</f>
        <v>EJE 1. UN GOBIERNO SOCIAL PARA EL DESARROLLO HUMANO</v>
      </c>
      <c r="G13" s="15" t="s">
        <v>49</v>
      </c>
      <c r="H13" s="2">
        <v>130000</v>
      </c>
      <c r="I13" s="15" t="str">
        <f>LOOKUP(H13,[2]GENERAL!$A$4:$B$680,[2]GENERAL!$B$4:$B$680)</f>
        <v>Estrategia 3. Fortalecer la institucionalidad sectorial para soportar y viabilizar el reto social propuesto.</v>
      </c>
      <c r="J13" s="2">
        <v>134000</v>
      </c>
      <c r="K13" s="15" t="str">
        <f>LOOKUP(J13,[2]GENERAL!$A$4:$B$680,[2]GENERAL!$B$4:$B$680)</f>
        <v>Programa 4. Deporte, recreación, actividad física y educación física para un Meta competitivo.</v>
      </c>
      <c r="L13" s="2">
        <v>134100</v>
      </c>
      <c r="M13" s="15" t="str">
        <f>LOOKUP(L13,[2]GENERAL!$A$4:$B$680,[2]GENERAL!$B$4:$B$680)</f>
        <v>Subprograma 1. Deporte de alto rendimiento: una realidad</v>
      </c>
      <c r="N13" s="2">
        <v>134101</v>
      </c>
      <c r="O13" s="15" t="str">
        <f>LOOKUP(N13,[2]GENERAL!$A$4:$B$680,[2]GENERAL!$B$4:$B$680)</f>
        <v>Meta 1. 600 deportistas metenses asistidos en el desarrollo integral del entrenamiento desde la medicina deportiva y las ciencias aplicadas del deporte</v>
      </c>
      <c r="P13" s="7" t="s">
        <v>70</v>
      </c>
      <c r="Q13" s="7">
        <v>175</v>
      </c>
      <c r="R13" s="7">
        <v>300</v>
      </c>
      <c r="S13" s="10" t="s">
        <v>51</v>
      </c>
      <c r="T13" s="10" t="s">
        <v>52</v>
      </c>
      <c r="U13" s="11" t="s">
        <v>53</v>
      </c>
      <c r="V13" s="12" t="s">
        <v>54</v>
      </c>
      <c r="W13" s="12" t="s">
        <v>52</v>
      </c>
      <c r="X13" s="3" t="str">
        <f t="shared" si="0"/>
        <v>03010054601</v>
      </c>
      <c r="Y13" s="2" t="s">
        <v>71</v>
      </c>
      <c r="Z13" s="2" t="s">
        <v>73</v>
      </c>
      <c r="AA13" s="1"/>
      <c r="AB13" s="13"/>
      <c r="AC13" s="13">
        <v>550000</v>
      </c>
      <c r="AD13" s="13"/>
      <c r="AE13" s="13"/>
      <c r="AF13" s="13"/>
      <c r="AG13" s="13">
        <f t="shared" si="1"/>
        <v>550000</v>
      </c>
      <c r="AH13" s="13">
        <v>20</v>
      </c>
      <c r="AI13" s="2"/>
      <c r="AJ13" s="2" t="s">
        <v>76</v>
      </c>
      <c r="AK13" s="2"/>
      <c r="AL13" s="38">
        <v>135</v>
      </c>
    </row>
    <row r="14" spans="1:38" s="14" customFormat="1" ht="78.75" x14ac:dyDescent="0.2">
      <c r="A14" s="32" t="s">
        <v>67</v>
      </c>
      <c r="B14" s="33" t="s">
        <v>66</v>
      </c>
      <c r="C14" s="15" t="s">
        <v>68</v>
      </c>
      <c r="D14" s="15" t="s">
        <v>74</v>
      </c>
      <c r="E14" s="2">
        <v>100000</v>
      </c>
      <c r="F14" s="15" t="str">
        <f>LOOKUP(E14,[2]GENERAL!$A$4:$B$680,[2]GENERAL!$B$4:$B$680)</f>
        <v>EJE 1. UN GOBIERNO SOCIAL PARA EL DESARROLLO HUMANO</v>
      </c>
      <c r="G14" s="15" t="s">
        <v>49</v>
      </c>
      <c r="H14" s="2">
        <v>130000</v>
      </c>
      <c r="I14" s="15" t="str">
        <f>LOOKUP(H14,[2]GENERAL!$A$4:$B$680,[2]GENERAL!$B$4:$B$680)</f>
        <v>Estrategia 3. Fortalecer la institucionalidad sectorial para soportar y viabilizar el reto social propuesto.</v>
      </c>
      <c r="J14" s="2">
        <v>134000</v>
      </c>
      <c r="K14" s="15" t="str">
        <f>LOOKUP(J14,[2]GENERAL!$A$4:$B$680,[2]GENERAL!$B$4:$B$680)</f>
        <v>Programa 4. Deporte, recreación, actividad física y educación física para un Meta competitivo.</v>
      </c>
      <c r="L14" s="2">
        <v>134100</v>
      </c>
      <c r="M14" s="15" t="str">
        <f>LOOKUP(L14,[2]GENERAL!$A$4:$B$680,[2]GENERAL!$B$4:$B$680)</f>
        <v>Subprograma 1. Deporte de alto rendimiento: una realidad</v>
      </c>
      <c r="N14" s="2">
        <v>134105</v>
      </c>
      <c r="O14" s="15" t="str">
        <f>LOOKUP(N14,[2]GENERAL!$A$4:$B$680,[2]GENERAL!$B$4:$B$680)</f>
        <v>Meta 5. 6 investigaciones en temas de actividad física, deporte, recreación, educación física y medicina deportiva financiadas</v>
      </c>
      <c r="P14" s="7" t="s">
        <v>69</v>
      </c>
      <c r="Q14" s="7">
        <v>0</v>
      </c>
      <c r="R14" s="7">
        <v>3</v>
      </c>
      <c r="S14" s="10" t="s">
        <v>51</v>
      </c>
      <c r="T14" s="10" t="s">
        <v>52</v>
      </c>
      <c r="U14" s="11" t="s">
        <v>53</v>
      </c>
      <c r="V14" s="12" t="s">
        <v>54</v>
      </c>
      <c r="W14" s="12" t="s">
        <v>52</v>
      </c>
      <c r="X14" s="3" t="str">
        <f t="shared" si="0"/>
        <v>03010054601</v>
      </c>
      <c r="Y14" s="2" t="s">
        <v>72</v>
      </c>
      <c r="Z14" s="2" t="s">
        <v>74</v>
      </c>
      <c r="AA14" s="1"/>
      <c r="AB14" s="13"/>
      <c r="AC14" s="13">
        <v>150000</v>
      </c>
      <c r="AD14" s="13"/>
      <c r="AE14" s="13"/>
      <c r="AF14" s="13"/>
      <c r="AG14" s="13">
        <f t="shared" si="1"/>
        <v>150000</v>
      </c>
      <c r="AH14" s="13">
        <v>20</v>
      </c>
      <c r="AI14" s="2"/>
      <c r="AJ14" s="2" t="s">
        <v>76</v>
      </c>
      <c r="AK14" s="2"/>
      <c r="AL14" s="38">
        <v>0</v>
      </c>
    </row>
    <row r="15" spans="1:38" s="14" customFormat="1" x14ac:dyDescent="0.2">
      <c r="A15" s="34"/>
      <c r="B15" s="36"/>
      <c r="C15" s="27"/>
      <c r="D15" s="27"/>
      <c r="E15" s="27"/>
      <c r="F15" s="27"/>
      <c r="G15" s="27"/>
      <c r="H15" s="27"/>
      <c r="I15" s="27"/>
      <c r="J15" s="27"/>
      <c r="K15" s="27"/>
      <c r="L15" s="27"/>
      <c r="M15" s="27"/>
      <c r="N15" s="27"/>
      <c r="O15" s="27"/>
      <c r="P15" s="27"/>
      <c r="Q15" s="27"/>
      <c r="R15" s="27"/>
      <c r="S15" s="28"/>
      <c r="T15" s="28"/>
      <c r="U15" s="28"/>
      <c r="V15" s="29"/>
      <c r="W15" s="29"/>
      <c r="X15" s="30"/>
      <c r="Y15" s="27"/>
      <c r="Z15" s="27"/>
      <c r="AA15" s="35"/>
      <c r="AB15" s="31"/>
      <c r="AC15" s="31"/>
      <c r="AD15" s="31"/>
      <c r="AE15" s="31"/>
      <c r="AF15" s="31"/>
      <c r="AG15" s="31"/>
      <c r="AH15" s="31"/>
      <c r="AI15" s="27"/>
      <c r="AJ15" s="27"/>
      <c r="AK15" s="2"/>
    </row>
    <row r="16" spans="1:38" s="14" customFormat="1" ht="101.25" x14ac:dyDescent="0.2">
      <c r="A16" s="32" t="s">
        <v>77</v>
      </c>
      <c r="B16" s="33" t="s">
        <v>66</v>
      </c>
      <c r="C16" s="15" t="s">
        <v>78</v>
      </c>
      <c r="D16" s="15" t="s">
        <v>86</v>
      </c>
      <c r="E16" s="2">
        <v>100000</v>
      </c>
      <c r="F16" s="15" t="str">
        <f>LOOKUP(E16,[2]GENERAL!$A$4:$B$680,[2]GENERAL!$B$4:$B$680)</f>
        <v>EJE 1. UN GOBIERNO SOCIAL PARA EL DESARROLLO HUMANO</v>
      </c>
      <c r="G16" s="15" t="s">
        <v>49</v>
      </c>
      <c r="H16" s="2">
        <v>110000</v>
      </c>
      <c r="I16" s="15" t="str">
        <f>LOOKUP(H16,[2]GENERAL!$A$4:$B$680,[2]GENERAL!$B$4:$B$680)</f>
        <v>Estrategia 1.  Gestión Social en Derechos. Implementar acciones diferenciales por ciclo de vida que mejoren el bienestar y permitan reconocer, garantizar y promover el ejercicio de los derechos humanos en el departamento del Meta.</v>
      </c>
      <c r="J16" s="2">
        <v>111000</v>
      </c>
      <c r="K16" s="15" t="str">
        <f>LOOKUP(J16,[2]GENERAL!$A$4:$B$680,[2]GENERAL!$B$4:$B$680)</f>
        <v>Programa 1. Nuestra primera infancia. ¡Qué buen comienzo!</v>
      </c>
      <c r="L16" s="2">
        <v>111200</v>
      </c>
      <c r="M16" s="15" t="str">
        <f>LOOKUP(L16,[2]GENERAL!$A$4:$B$680,[2]GENERAL!$B$4:$B$680)</f>
        <v xml:space="preserve">Subprograma 2: Primera infancia al tablero. </v>
      </c>
      <c r="N16" s="2">
        <v>111202</v>
      </c>
      <c r="O16" s="15" t="str">
        <f>LOOKUP(N16,[2]GENERAL!$A$4:$B$680,[2]GENERAL!$B$4:$B$680)</f>
        <v>Meta 2. Vincular a 3.870 niñas y niños de 0 a 4 años a programas de desarrollo motriz y recreación lúdica.</v>
      </c>
      <c r="P16" s="7" t="s">
        <v>79</v>
      </c>
      <c r="Q16" s="7">
        <v>400</v>
      </c>
      <c r="R16" s="7">
        <v>1000</v>
      </c>
      <c r="S16" s="10" t="s">
        <v>51</v>
      </c>
      <c r="T16" s="10" t="s">
        <v>52</v>
      </c>
      <c r="U16" s="11" t="s">
        <v>53</v>
      </c>
      <c r="V16" s="12" t="s">
        <v>54</v>
      </c>
      <c r="W16" s="12" t="s">
        <v>52</v>
      </c>
      <c r="X16" s="3" t="str">
        <f t="shared" si="0"/>
        <v>03010054601</v>
      </c>
      <c r="Y16" s="2" t="s">
        <v>80</v>
      </c>
      <c r="Z16" s="2" t="s">
        <v>82</v>
      </c>
      <c r="AA16" s="1"/>
      <c r="AB16" s="13"/>
      <c r="AC16" s="13">
        <v>634000000</v>
      </c>
      <c r="AD16" s="13"/>
      <c r="AE16" s="13"/>
      <c r="AF16" s="13"/>
      <c r="AG16" s="13">
        <f t="shared" si="1"/>
        <v>634000000</v>
      </c>
      <c r="AH16" s="13">
        <v>20</v>
      </c>
      <c r="AI16" s="2"/>
      <c r="AJ16" s="2" t="s">
        <v>65</v>
      </c>
      <c r="AK16" s="2"/>
      <c r="AL16" s="38">
        <v>450</v>
      </c>
    </row>
    <row r="17" spans="1:38" s="14" customFormat="1" ht="101.25" x14ac:dyDescent="0.2">
      <c r="A17" s="32" t="s">
        <v>77</v>
      </c>
      <c r="B17" s="33" t="s">
        <v>66</v>
      </c>
      <c r="C17" s="15" t="s">
        <v>78</v>
      </c>
      <c r="D17" s="15" t="s">
        <v>83</v>
      </c>
      <c r="E17" s="2">
        <v>100000</v>
      </c>
      <c r="F17" s="15" t="str">
        <f>LOOKUP(E17,[2]GENERAL!$A$4:$B$680,[2]GENERAL!$B$4:$B$680)</f>
        <v>EJE 1. UN GOBIERNO SOCIAL PARA EL DESARROLLO HUMANO</v>
      </c>
      <c r="G17" s="15" t="s">
        <v>49</v>
      </c>
      <c r="H17" s="2">
        <v>110000</v>
      </c>
      <c r="I17" s="15" t="str">
        <f>LOOKUP(H17,[2]GENERAL!$A$4:$B$680,[2]GENERAL!$B$4:$B$680)</f>
        <v>Estrategia 1.  Gestión Social en Derechos. Implementar acciones diferenciales por ciclo de vida que mejoren el bienestar y permitan reconocer, garantizar y promover el ejercicio de los derechos humanos en el departamento del Meta.</v>
      </c>
      <c r="J17" s="2">
        <v>111000</v>
      </c>
      <c r="K17" s="15" t="str">
        <f>LOOKUP(J17,[2]GENERAL!$A$4:$B$680,[2]GENERAL!$B$4:$B$680)</f>
        <v>Programa 1. Nuestra primera infancia. ¡Qué buen comienzo!</v>
      </c>
      <c r="L17" s="2">
        <v>111200</v>
      </c>
      <c r="M17" s="15" t="str">
        <f>LOOKUP(L17,[2]GENERAL!$A$4:$B$680,[2]GENERAL!$B$4:$B$680)</f>
        <v xml:space="preserve">Subprograma 2: Primera infancia al tablero. </v>
      </c>
      <c r="N17" s="2">
        <v>111201</v>
      </c>
      <c r="O17" s="15" t="str">
        <f>LOOKUP(N17,[2]GENERAL!$A$4:$B$680,[2]GENERAL!$B$4:$B$680)</f>
        <v>Meta 1.  Aumentar de 4.139 a 7.500 el número de niñas y niños vinculados en el cuatrienio a programas de atención integral a primera infancia</v>
      </c>
      <c r="P17" s="7" t="s">
        <v>79</v>
      </c>
      <c r="Q17" s="7">
        <v>4139</v>
      </c>
      <c r="R17" s="7">
        <v>6000</v>
      </c>
      <c r="S17" s="10" t="s">
        <v>51</v>
      </c>
      <c r="T17" s="10" t="s">
        <v>52</v>
      </c>
      <c r="U17" s="11" t="s">
        <v>53</v>
      </c>
      <c r="V17" s="12" t="s">
        <v>54</v>
      </c>
      <c r="W17" s="12" t="s">
        <v>52</v>
      </c>
      <c r="X17" s="3" t="str">
        <f t="shared" si="0"/>
        <v>03010054601</v>
      </c>
      <c r="Y17" s="2" t="s">
        <v>81</v>
      </c>
      <c r="Z17" s="2" t="s">
        <v>83</v>
      </c>
      <c r="AA17" s="1"/>
      <c r="AB17" s="13"/>
      <c r="AC17" s="13">
        <v>60000000</v>
      </c>
      <c r="AD17" s="13"/>
      <c r="AE17" s="13"/>
      <c r="AF17" s="13"/>
      <c r="AG17" s="13">
        <f t="shared" si="1"/>
        <v>60000000</v>
      </c>
      <c r="AH17" s="13">
        <v>20</v>
      </c>
      <c r="AI17" s="2"/>
      <c r="AJ17" s="2" t="s">
        <v>65</v>
      </c>
      <c r="AK17" s="2"/>
      <c r="AL17" s="38">
        <v>2700</v>
      </c>
    </row>
    <row r="18" spans="1:38" s="14" customFormat="1" x14ac:dyDescent="0.2">
      <c r="A18" s="34"/>
      <c r="B18" s="27"/>
      <c r="C18" s="27"/>
      <c r="D18" s="27"/>
      <c r="E18" s="27"/>
      <c r="F18" s="27"/>
      <c r="G18" s="27"/>
      <c r="H18" s="27"/>
      <c r="I18" s="27"/>
      <c r="J18" s="27"/>
      <c r="K18" s="27"/>
      <c r="L18" s="27"/>
      <c r="M18" s="27"/>
      <c r="N18" s="27"/>
      <c r="O18" s="27"/>
      <c r="P18" s="27"/>
      <c r="Q18" s="27"/>
      <c r="R18" s="27"/>
      <c r="S18" s="28"/>
      <c r="T18" s="28"/>
      <c r="U18" s="28"/>
      <c r="V18" s="29"/>
      <c r="W18" s="29"/>
      <c r="X18" s="30"/>
      <c r="Y18" s="27"/>
      <c r="Z18" s="27"/>
      <c r="AA18" s="35"/>
      <c r="AB18" s="31"/>
      <c r="AC18" s="31"/>
      <c r="AD18" s="31"/>
      <c r="AE18" s="31"/>
      <c r="AF18" s="31"/>
      <c r="AG18" s="31"/>
      <c r="AH18" s="31"/>
      <c r="AI18" s="27"/>
      <c r="AJ18" s="27"/>
      <c r="AK18" s="2"/>
    </row>
    <row r="19" spans="1:38" s="14" customFormat="1" ht="101.25" x14ac:dyDescent="0.2">
      <c r="A19" s="32" t="s">
        <v>84</v>
      </c>
      <c r="B19" s="37" t="s">
        <v>85</v>
      </c>
      <c r="C19" s="15" t="s">
        <v>87</v>
      </c>
      <c r="D19" s="15"/>
      <c r="E19" s="2">
        <v>100000</v>
      </c>
      <c r="F19" s="15" t="str">
        <f>LOOKUP(E19,[2]GENERAL!$A$4:$B$680,[2]GENERAL!$B$4:$B$680)</f>
        <v>EJE 1. UN GOBIERNO SOCIAL PARA EL DESARROLLO HUMANO</v>
      </c>
      <c r="G19" s="15" t="s">
        <v>49</v>
      </c>
      <c r="H19" s="2">
        <v>110000</v>
      </c>
      <c r="I19" s="15" t="str">
        <f>LOOKUP(H19,[2]GENERAL!$A$4:$B$680,[2]GENERAL!$B$4:$B$680)</f>
        <v>Estrategia 1.  Gestión Social en Derechos. Implementar acciones diferenciales por ciclo de vida que mejoren el bienestar y permitan reconocer, garantizar y promover el ejercicio de los derechos humanos en el departamento del Meta.</v>
      </c>
      <c r="J19" s="2">
        <v>115000</v>
      </c>
      <c r="K19" s="15" t="str">
        <f>LOOKUP(J19,[2]GENERAL!$A$4:$B$680,[2]GENERAL!$B$4:$B$680)</f>
        <v>Programa 5. Años dorados activos …. Una Meta posible</v>
      </c>
      <c r="L19" s="2">
        <v>115400</v>
      </c>
      <c r="M19" s="15" t="str">
        <f>LOOKUP(L19,[2]GENERAL!$A$4:$B$680,[2]GENERAL!$B$4:$B$680)</f>
        <v>Subprograma 4: Siempre activos</v>
      </c>
      <c r="N19" s="2">
        <v>115401</v>
      </c>
      <c r="O19" s="15" t="str">
        <f>LOOKUP(N19,[2]GENERAL!$A$4:$B$680,[2]GENERAL!$B$4:$B$680)</f>
        <v>Meta 1. Incrementar de 3.000 a 4.000 el número de adultos vinculados a proyectos de actividad física y recreación.</v>
      </c>
      <c r="P19" s="7" t="s">
        <v>88</v>
      </c>
      <c r="Q19" s="7">
        <v>3000</v>
      </c>
      <c r="R19" s="7">
        <v>4000</v>
      </c>
      <c r="S19" s="10" t="s">
        <v>51</v>
      </c>
      <c r="T19" s="10" t="s">
        <v>52</v>
      </c>
      <c r="U19" s="11" t="s">
        <v>53</v>
      </c>
      <c r="V19" s="12" t="s">
        <v>54</v>
      </c>
      <c r="W19" s="12" t="s">
        <v>52</v>
      </c>
      <c r="X19" s="3" t="str">
        <f t="shared" si="0"/>
        <v>03010054601</v>
      </c>
      <c r="Y19" s="2" t="s">
        <v>97</v>
      </c>
      <c r="Z19" s="2" t="s">
        <v>99</v>
      </c>
      <c r="AA19" s="1"/>
      <c r="AB19" s="13"/>
      <c r="AC19" s="13">
        <v>250000000</v>
      </c>
      <c r="AD19" s="13"/>
      <c r="AE19" s="13"/>
      <c r="AF19" s="13"/>
      <c r="AG19" s="13">
        <f t="shared" si="1"/>
        <v>250000000</v>
      </c>
      <c r="AH19" s="13">
        <v>20</v>
      </c>
      <c r="AI19" s="2"/>
      <c r="AJ19" s="2" t="s">
        <v>96</v>
      </c>
      <c r="AK19" s="2"/>
      <c r="AL19" s="38">
        <v>1800</v>
      </c>
    </row>
    <row r="20" spans="1:38" s="14" customFormat="1" ht="101.25" x14ac:dyDescent="0.2">
      <c r="A20" s="32" t="s">
        <v>84</v>
      </c>
      <c r="B20" s="37" t="s">
        <v>85</v>
      </c>
      <c r="C20" s="15" t="s">
        <v>87</v>
      </c>
      <c r="D20" s="15"/>
      <c r="E20" s="2">
        <v>100000</v>
      </c>
      <c r="F20" s="15" t="str">
        <f>LOOKUP(E20,[2]GENERAL!$A$4:$B$680,[2]GENERAL!$B$4:$B$680)</f>
        <v>EJE 1. UN GOBIERNO SOCIAL PARA EL DESARROLLO HUMANO</v>
      </c>
      <c r="G20" s="15" t="s">
        <v>49</v>
      </c>
      <c r="H20" s="2">
        <v>110000</v>
      </c>
      <c r="I20" s="15" t="str">
        <f>LOOKUP(H20,[2]GENERAL!$A$4:$B$680,[2]GENERAL!$B$4:$B$680)</f>
        <v>Estrategia 1.  Gestión Social en Derechos. Implementar acciones diferenciales por ciclo de vida que mejoren el bienestar y permitan reconocer, garantizar y promover el ejercicio de los derechos humanos en el departamento del Meta.</v>
      </c>
      <c r="J20" s="2">
        <v>114000</v>
      </c>
      <c r="K20" s="15" t="str">
        <f>LOOKUP(J20,[2]GENERAL!$A$4:$B$680,[2]GENERAL!$B$4:$B$680)</f>
        <v>Programa 4. Juventudes de paz y convivencia en el Meta</v>
      </c>
      <c r="L20" s="2">
        <v>114300</v>
      </c>
      <c r="M20" s="15" t="str">
        <f>LOOKUP(L20,[2]GENERAL!$A$4:$B$680,[2]GENERAL!$B$4:$B$680)</f>
        <v xml:space="preserve">Subprograma 3: Meta con juventudes deportistas y activas.  </v>
      </c>
      <c r="N20" s="2">
        <v>114302</v>
      </c>
      <c r="O20" s="15" t="str">
        <f>LOOKUP(N20,[2]GENERAL!$A$4:$B$680,[2]GENERAL!$B$4:$B$680)</f>
        <v xml:space="preserve">Meta 2. Incrementar de 3.000 a 6.000 el número de jóvenes participantes en programas de hábitos y estilos de vida saludable y de recreación </v>
      </c>
      <c r="P20" s="7" t="s">
        <v>89</v>
      </c>
      <c r="Q20" s="7">
        <v>3000</v>
      </c>
      <c r="R20" s="7">
        <v>2000</v>
      </c>
      <c r="S20" s="10" t="s">
        <v>51</v>
      </c>
      <c r="T20" s="10" t="s">
        <v>52</v>
      </c>
      <c r="U20" s="11" t="s">
        <v>53</v>
      </c>
      <c r="V20" s="12" t="s">
        <v>54</v>
      </c>
      <c r="W20" s="12" t="s">
        <v>52</v>
      </c>
      <c r="X20" s="3" t="str">
        <f t="shared" si="0"/>
        <v>03010054601</v>
      </c>
      <c r="Y20" s="2" t="s">
        <v>97</v>
      </c>
      <c r="Z20" s="2" t="s">
        <v>98</v>
      </c>
      <c r="AA20" s="1"/>
      <c r="AB20" s="13"/>
      <c r="AC20" s="13">
        <v>250000000</v>
      </c>
      <c r="AD20" s="13"/>
      <c r="AE20" s="13"/>
      <c r="AF20" s="13"/>
      <c r="AG20" s="13">
        <f t="shared" si="1"/>
        <v>250000000</v>
      </c>
      <c r="AH20" s="13">
        <v>20</v>
      </c>
      <c r="AI20" s="2"/>
      <c r="AJ20" s="2" t="s">
        <v>96</v>
      </c>
      <c r="AK20" s="2"/>
      <c r="AL20" s="38">
        <v>900</v>
      </c>
    </row>
    <row r="21" spans="1:38" s="14" customFormat="1" ht="101.25" x14ac:dyDescent="0.2">
      <c r="A21" s="32" t="s">
        <v>84</v>
      </c>
      <c r="B21" s="37" t="s">
        <v>85</v>
      </c>
      <c r="C21" s="15" t="s">
        <v>87</v>
      </c>
      <c r="D21" s="15"/>
      <c r="E21" s="2">
        <v>100000</v>
      </c>
      <c r="F21" s="15" t="str">
        <f>LOOKUP(E21,[2]GENERAL!$A$4:$B$680,[2]GENERAL!$B$4:$B$680)</f>
        <v>EJE 1. UN GOBIERNO SOCIAL PARA EL DESARROLLO HUMANO</v>
      </c>
      <c r="G21" s="15" t="s">
        <v>49</v>
      </c>
      <c r="H21" s="2">
        <v>110000</v>
      </c>
      <c r="I21" s="15" t="str">
        <f>LOOKUP(H21,[2]GENERAL!$A$4:$B$680,[2]GENERAL!$B$4:$B$680)</f>
        <v>Estrategia 1.  Gestión Social en Derechos. Implementar acciones diferenciales por ciclo de vida que mejoren el bienestar y permitan reconocer, garantizar y promover el ejercicio de los derechos humanos en el departamento del Meta.</v>
      </c>
      <c r="J21" s="2">
        <v>112000</v>
      </c>
      <c r="K21" s="15" t="str">
        <f>LOOKUP(J21,[2]GENERAL!$A$4:$B$680,[2]GENERAL!$B$4:$B$680)</f>
        <v>Programa 2. Por la felicidad de la infancia</v>
      </c>
      <c r="L21" s="2">
        <v>112200</v>
      </c>
      <c r="M21" s="15" t="str">
        <f>LOOKUP(L21,[2]GENERAL!$A$4:$B$680,[2]GENERAL!$B$4:$B$680)</f>
        <v xml:space="preserve">Subprograma 2: Infancia creciendo en derechos.  </v>
      </c>
      <c r="N21" s="2">
        <v>112206</v>
      </c>
      <c r="O21" s="15" t="str">
        <f>LOOKUP(N21,[2]GENERAL!$A$4:$B$680,[2]GENERAL!$B$4:$B$680)</f>
        <v xml:space="preserve">Meta 6. Incrementar de 59.765 a 69.000 el número de niñas y niños en edad escolar vinculados a proyectos especiales de actividad física y deporte </v>
      </c>
      <c r="P21" s="7" t="s">
        <v>91</v>
      </c>
      <c r="Q21" s="7">
        <v>59765</v>
      </c>
      <c r="R21" s="7">
        <v>60000</v>
      </c>
      <c r="S21" s="10" t="s">
        <v>51</v>
      </c>
      <c r="T21" s="10" t="s">
        <v>52</v>
      </c>
      <c r="U21" s="11" t="s">
        <v>53</v>
      </c>
      <c r="V21" s="12" t="s">
        <v>54</v>
      </c>
      <c r="W21" s="12" t="s">
        <v>52</v>
      </c>
      <c r="X21" s="3" t="str">
        <f t="shared" si="0"/>
        <v>03010054601</v>
      </c>
      <c r="Y21" s="2" t="s">
        <v>92</v>
      </c>
      <c r="Z21" s="2" t="s">
        <v>93</v>
      </c>
      <c r="AA21" s="1"/>
      <c r="AB21" s="13"/>
      <c r="AC21" s="13">
        <v>200000000</v>
      </c>
      <c r="AD21" s="13"/>
      <c r="AE21" s="13"/>
      <c r="AF21" s="13"/>
      <c r="AG21" s="13">
        <f t="shared" si="1"/>
        <v>200000000</v>
      </c>
      <c r="AH21" s="13">
        <v>20</v>
      </c>
      <c r="AI21" s="2"/>
      <c r="AJ21" s="2" t="s">
        <v>96</v>
      </c>
      <c r="AK21" s="2"/>
      <c r="AL21" s="38">
        <v>27000</v>
      </c>
    </row>
    <row r="22" spans="1:38" s="14" customFormat="1" ht="101.25" x14ac:dyDescent="0.2">
      <c r="A22" s="32" t="s">
        <v>84</v>
      </c>
      <c r="B22" s="37" t="s">
        <v>85</v>
      </c>
      <c r="C22" s="15" t="s">
        <v>87</v>
      </c>
      <c r="D22" s="15"/>
      <c r="E22" s="2">
        <v>100000</v>
      </c>
      <c r="F22" s="15" t="str">
        <f>LOOKUP(E22,[2]GENERAL!$A$4:$B$680,[2]GENERAL!$B$4:$B$680)</f>
        <v>EJE 1. UN GOBIERNO SOCIAL PARA EL DESARROLLO HUMANO</v>
      </c>
      <c r="G22" s="15" t="s">
        <v>49</v>
      </c>
      <c r="H22" s="2">
        <v>110000</v>
      </c>
      <c r="I22" s="15" t="str">
        <f>LOOKUP(H22,[2]GENERAL!$A$4:$B$680,[2]GENERAL!$B$4:$B$680)</f>
        <v>Estrategia 1.  Gestión Social en Derechos. Implementar acciones diferenciales por ciclo de vida que mejoren el bienestar y permitan reconocer, garantizar y promover el ejercicio de los derechos humanos en el departamento del Meta.</v>
      </c>
      <c r="J22" s="2">
        <v>112000</v>
      </c>
      <c r="K22" s="15" t="str">
        <f>LOOKUP(J22,[2]GENERAL!$A$4:$B$680,[2]GENERAL!$B$4:$B$680)</f>
        <v>Programa 2. Por la felicidad de la infancia</v>
      </c>
      <c r="L22" s="2">
        <v>112200</v>
      </c>
      <c r="M22" s="15" t="str">
        <f>LOOKUP(L22,[2]GENERAL!$A$4:$B$680,[2]GENERAL!$B$4:$B$680)</f>
        <v xml:space="preserve">Subprograma 2: Infancia creciendo en derechos.  </v>
      </c>
      <c r="N22" s="2">
        <v>112207</v>
      </c>
      <c r="O22" s="15" t="str">
        <f>LOOKUP(N22,[2]GENERAL!$A$4:$B$680,[2]GENERAL!$B$4:$B$680)</f>
        <v>Meta 7. 30.000 niñas y niños participando de las actividades recreativas y lúdicas en la celebración del mes de la niñez</v>
      </c>
      <c r="P22" s="7" t="s">
        <v>90</v>
      </c>
      <c r="Q22" s="7">
        <v>0</v>
      </c>
      <c r="R22" s="7">
        <v>10000</v>
      </c>
      <c r="S22" s="10" t="s">
        <v>51</v>
      </c>
      <c r="T22" s="10" t="s">
        <v>52</v>
      </c>
      <c r="U22" s="11" t="s">
        <v>53</v>
      </c>
      <c r="V22" s="12" t="s">
        <v>54</v>
      </c>
      <c r="W22" s="12" t="s">
        <v>52</v>
      </c>
      <c r="X22" s="3" t="str">
        <f t="shared" si="0"/>
        <v>03010054601</v>
      </c>
      <c r="Y22" s="2" t="s">
        <v>92</v>
      </c>
      <c r="Z22" s="2" t="s">
        <v>94</v>
      </c>
      <c r="AA22" s="1"/>
      <c r="AB22" s="13"/>
      <c r="AC22" s="13">
        <v>250000000</v>
      </c>
      <c r="AD22" s="13"/>
      <c r="AE22" s="13"/>
      <c r="AF22" s="13"/>
      <c r="AG22" s="13">
        <f t="shared" si="1"/>
        <v>250000000</v>
      </c>
      <c r="AH22" s="13">
        <v>20</v>
      </c>
      <c r="AI22" s="2"/>
      <c r="AJ22" s="2" t="s">
        <v>96</v>
      </c>
      <c r="AK22" s="2"/>
      <c r="AL22" s="38">
        <v>4500</v>
      </c>
    </row>
    <row r="23" spans="1:38" s="14" customFormat="1" ht="11.25" customHeight="1" x14ac:dyDescent="0.2">
      <c r="A23" s="27"/>
      <c r="B23" s="27"/>
      <c r="C23" s="27"/>
      <c r="D23" s="27"/>
      <c r="E23" s="27"/>
      <c r="F23" s="27"/>
      <c r="G23" s="27"/>
      <c r="H23" s="27"/>
      <c r="I23" s="27"/>
      <c r="J23" s="27"/>
      <c r="K23" s="27"/>
      <c r="L23" s="27"/>
      <c r="M23" s="27"/>
      <c r="N23" s="27"/>
      <c r="O23" s="27"/>
      <c r="P23" s="27"/>
      <c r="Q23" s="27"/>
      <c r="R23" s="27"/>
      <c r="S23" s="29"/>
      <c r="T23" s="29"/>
      <c r="U23" s="29"/>
      <c r="V23" s="29"/>
      <c r="W23" s="29"/>
      <c r="X23" s="30"/>
      <c r="Y23" s="27"/>
      <c r="Z23" s="27"/>
      <c r="AA23" s="35"/>
      <c r="AB23" s="31"/>
      <c r="AC23" s="31"/>
      <c r="AD23" s="31"/>
      <c r="AE23" s="31"/>
      <c r="AF23" s="31"/>
      <c r="AG23" s="31"/>
      <c r="AH23" s="31"/>
      <c r="AI23" s="27"/>
      <c r="AJ23" s="27"/>
      <c r="AK23" s="2"/>
    </row>
    <row r="24" spans="1:38" s="14" customFormat="1" ht="101.25" x14ac:dyDescent="0.2">
      <c r="A24" s="32" t="s">
        <v>100</v>
      </c>
      <c r="B24" s="33" t="s">
        <v>101</v>
      </c>
      <c r="C24" s="15" t="s">
        <v>102</v>
      </c>
      <c r="D24" s="15" t="s">
        <v>103</v>
      </c>
      <c r="E24" s="2">
        <v>100000</v>
      </c>
      <c r="F24" s="15" t="str">
        <f>LOOKUP(E24,[2]GENERAL!$A$4:$B$680,[2]GENERAL!$B$4:$B$680)</f>
        <v>EJE 1. UN GOBIERNO SOCIAL PARA EL DESARROLLO HUMANO</v>
      </c>
      <c r="G24" s="15" t="s">
        <v>49</v>
      </c>
      <c r="H24" s="2">
        <v>110000</v>
      </c>
      <c r="I24" s="15" t="str">
        <f>LOOKUP(H24,[2]GENERAL!$A$4:$B$680,[2]GENERAL!$B$4:$B$680)</f>
        <v>Estrategia 1.  Gestión Social en Derechos. Implementar acciones diferenciales por ciclo de vida que mejoren el bienestar y permitan reconocer, garantizar y promover el ejercicio de los derechos humanos en el departamento del Meta.</v>
      </c>
      <c r="J24" s="2">
        <v>112000</v>
      </c>
      <c r="K24" s="15" t="str">
        <f>LOOKUP(J24,[2]GENERAL!$A$4:$B$680,[2]GENERAL!$B$4:$B$680)</f>
        <v>Programa 2. Por la felicidad de la infancia</v>
      </c>
      <c r="L24" s="2">
        <v>112200</v>
      </c>
      <c r="M24" s="15" t="str">
        <f>LOOKUP(L24,[2]GENERAL!$A$4:$B$680,[2]GENERAL!$B$4:$B$680)</f>
        <v xml:space="preserve">Subprograma 2: Infancia creciendo en derechos.  </v>
      </c>
      <c r="N24" s="2">
        <v>112206</v>
      </c>
      <c r="O24" s="15" t="str">
        <f>LOOKUP(N24,[2]GENERAL!$A$4:$B$680,[2]GENERAL!$B$4:$B$680)</f>
        <v xml:space="preserve">Meta 6. Incrementar de 59.765 a 69.000 el número de niñas y niños en edad escolar vinculados a proyectos especiales de actividad física y deporte </v>
      </c>
      <c r="P24" s="7" t="s">
        <v>91</v>
      </c>
      <c r="Q24" s="7">
        <v>59765</v>
      </c>
      <c r="R24" s="7">
        <v>20000</v>
      </c>
      <c r="S24" s="10" t="s">
        <v>51</v>
      </c>
      <c r="T24" s="10" t="s">
        <v>52</v>
      </c>
      <c r="U24" s="11" t="s">
        <v>53</v>
      </c>
      <c r="V24" s="12" t="s">
        <v>54</v>
      </c>
      <c r="W24" s="12" t="s">
        <v>52</v>
      </c>
      <c r="X24" s="3" t="str">
        <f t="shared" si="0"/>
        <v>03010054601</v>
      </c>
      <c r="Y24" s="2" t="s">
        <v>104</v>
      </c>
      <c r="Z24" s="2" t="s">
        <v>107</v>
      </c>
      <c r="AA24" s="1"/>
      <c r="AB24" s="13"/>
      <c r="AC24" s="13">
        <v>744000000</v>
      </c>
      <c r="AD24" s="13"/>
      <c r="AE24" s="13"/>
      <c r="AF24" s="13"/>
      <c r="AG24" s="13">
        <f t="shared" si="1"/>
        <v>744000000</v>
      </c>
      <c r="AH24" s="13">
        <v>20</v>
      </c>
      <c r="AJ24" s="2" t="s">
        <v>95</v>
      </c>
      <c r="AK24" s="2"/>
      <c r="AL24" s="38">
        <v>9000</v>
      </c>
    </row>
    <row r="25" spans="1:38" s="14" customFormat="1" ht="101.25" x14ac:dyDescent="0.2">
      <c r="A25" s="32" t="s">
        <v>100</v>
      </c>
      <c r="B25" s="33" t="s">
        <v>101</v>
      </c>
      <c r="C25" s="15" t="s">
        <v>102</v>
      </c>
      <c r="D25" s="15" t="s">
        <v>103</v>
      </c>
      <c r="E25" s="2">
        <v>100000</v>
      </c>
      <c r="F25" s="15" t="str">
        <f>LOOKUP(E25,[2]GENERAL!$A$4:$B$680,[2]GENERAL!$B$4:$B$680)</f>
        <v>EJE 1. UN GOBIERNO SOCIAL PARA EL DESARROLLO HUMANO</v>
      </c>
      <c r="G25" s="15" t="s">
        <v>49</v>
      </c>
      <c r="H25" s="2">
        <v>110000</v>
      </c>
      <c r="I25" s="15" t="str">
        <f>LOOKUP(H25,[2]GENERAL!$A$4:$B$680,[2]GENERAL!$B$4:$B$680)</f>
        <v>Estrategia 1.  Gestión Social en Derechos. Implementar acciones diferenciales por ciclo de vida que mejoren el bienestar y permitan reconocer, garantizar y promover el ejercicio de los derechos humanos en el departamento del Meta.</v>
      </c>
      <c r="J25" s="2">
        <v>112000</v>
      </c>
      <c r="K25" s="15" t="str">
        <f>LOOKUP(J25,[2]GENERAL!$A$4:$B$680,[2]GENERAL!$B$4:$B$680)</f>
        <v>Programa 2. Por la felicidad de la infancia</v>
      </c>
      <c r="L25" s="2">
        <v>112200</v>
      </c>
      <c r="M25" s="15" t="str">
        <f>LOOKUP(L25,[2]GENERAL!$A$4:$B$680,[2]GENERAL!$B$4:$B$680)</f>
        <v xml:space="preserve">Subprograma 2: Infancia creciendo en derechos.  </v>
      </c>
      <c r="N25" s="2">
        <v>112206</v>
      </c>
      <c r="O25" s="15" t="str">
        <f>LOOKUP(N25,[2]GENERAL!$A$4:$B$680,[2]GENERAL!$B$4:$B$680)</f>
        <v xml:space="preserve">Meta 6. Incrementar de 59.765 a 69.000 el número de niñas y niños en edad escolar vinculados a proyectos especiales de actividad física y deporte </v>
      </c>
      <c r="P25" s="7" t="s">
        <v>91</v>
      </c>
      <c r="Q25" s="7">
        <v>59765</v>
      </c>
      <c r="R25" s="7">
        <v>20000</v>
      </c>
      <c r="S25" s="10" t="s">
        <v>51</v>
      </c>
      <c r="T25" s="10" t="s">
        <v>52</v>
      </c>
      <c r="U25" s="11" t="s">
        <v>53</v>
      </c>
      <c r="V25" s="12" t="s">
        <v>54</v>
      </c>
      <c r="W25" s="12" t="s">
        <v>52</v>
      </c>
      <c r="X25" s="3" t="str">
        <f t="shared" si="0"/>
        <v>03010054601</v>
      </c>
      <c r="Y25" s="2" t="s">
        <v>105</v>
      </c>
      <c r="Z25" s="2" t="s">
        <v>107</v>
      </c>
      <c r="AA25" s="1"/>
      <c r="AB25" s="13"/>
      <c r="AC25" s="13">
        <v>60000000</v>
      </c>
      <c r="AD25" s="13"/>
      <c r="AE25" s="13"/>
      <c r="AF25" s="13"/>
      <c r="AG25" s="13">
        <f t="shared" si="1"/>
        <v>60000000</v>
      </c>
      <c r="AH25" s="13">
        <v>20</v>
      </c>
      <c r="AJ25" s="2" t="s">
        <v>95</v>
      </c>
      <c r="AK25" s="2"/>
      <c r="AL25" s="38">
        <v>9000</v>
      </c>
    </row>
    <row r="26" spans="1:38" s="14" customFormat="1" ht="101.25" x14ac:dyDescent="0.2">
      <c r="A26" s="32" t="s">
        <v>100</v>
      </c>
      <c r="B26" s="33" t="s">
        <v>101</v>
      </c>
      <c r="C26" s="15" t="s">
        <v>102</v>
      </c>
      <c r="D26" s="15" t="s">
        <v>103</v>
      </c>
      <c r="E26" s="2">
        <v>100000</v>
      </c>
      <c r="F26" s="15" t="str">
        <f>LOOKUP(E26,[2]GENERAL!$A$4:$B$680,[2]GENERAL!$B$4:$B$680)</f>
        <v>EJE 1. UN GOBIERNO SOCIAL PARA EL DESARROLLO HUMANO</v>
      </c>
      <c r="G26" s="15" t="s">
        <v>49</v>
      </c>
      <c r="H26" s="2">
        <v>110000</v>
      </c>
      <c r="I26" s="15" t="str">
        <f>LOOKUP(H26,[2]GENERAL!$A$4:$B$680,[2]GENERAL!$B$4:$B$680)</f>
        <v>Estrategia 1.  Gestión Social en Derechos. Implementar acciones diferenciales por ciclo de vida que mejoren el bienestar y permitan reconocer, garantizar y promover el ejercicio de los derechos humanos en el departamento del Meta.</v>
      </c>
      <c r="J26" s="2">
        <v>112000</v>
      </c>
      <c r="K26" s="15" t="str">
        <f>LOOKUP(J26,[2]GENERAL!$A$4:$B$680,[2]GENERAL!$B$4:$B$680)</f>
        <v>Programa 2. Por la felicidad de la infancia</v>
      </c>
      <c r="L26" s="2">
        <v>112200</v>
      </c>
      <c r="M26" s="15" t="str">
        <f>LOOKUP(L26,[2]GENERAL!$A$4:$B$680,[2]GENERAL!$B$4:$B$680)</f>
        <v xml:space="preserve">Subprograma 2: Infancia creciendo en derechos.  </v>
      </c>
      <c r="N26" s="2">
        <v>112206</v>
      </c>
      <c r="O26" s="15" t="str">
        <f>LOOKUP(N26,[2]GENERAL!$A$4:$B$680,[2]GENERAL!$B$4:$B$680)</f>
        <v xml:space="preserve">Meta 6. Incrementar de 59.765 a 69.000 el número de niñas y niños en edad escolar vinculados a proyectos especiales de actividad física y deporte </v>
      </c>
      <c r="P26" s="7" t="s">
        <v>91</v>
      </c>
      <c r="Q26" s="7">
        <v>59765</v>
      </c>
      <c r="R26" s="7">
        <v>20000</v>
      </c>
      <c r="S26" s="10" t="s">
        <v>51</v>
      </c>
      <c r="T26" s="10" t="s">
        <v>52</v>
      </c>
      <c r="U26" s="11" t="s">
        <v>53</v>
      </c>
      <c r="V26" s="12" t="s">
        <v>54</v>
      </c>
      <c r="W26" s="12" t="s">
        <v>52</v>
      </c>
      <c r="X26" s="3" t="str">
        <f t="shared" si="0"/>
        <v>03010054601</v>
      </c>
      <c r="Y26" s="2" t="s">
        <v>106</v>
      </c>
      <c r="Z26" s="2" t="s">
        <v>107</v>
      </c>
      <c r="AA26" s="1"/>
      <c r="AB26" s="13"/>
      <c r="AC26" s="13">
        <v>140000000</v>
      </c>
      <c r="AD26" s="13"/>
      <c r="AE26" s="13"/>
      <c r="AF26" s="13"/>
      <c r="AG26" s="13">
        <f t="shared" si="1"/>
        <v>140000000</v>
      </c>
      <c r="AH26" s="13">
        <v>20</v>
      </c>
      <c r="AJ26" s="2" t="s">
        <v>95</v>
      </c>
      <c r="AK26" s="2"/>
      <c r="AL26" s="38">
        <v>9000</v>
      </c>
    </row>
    <row r="27" spans="1:38" s="14" customFormat="1" x14ac:dyDescent="0.2">
      <c r="A27" s="34"/>
      <c r="B27" s="36"/>
      <c r="C27" s="27"/>
      <c r="D27" s="27"/>
      <c r="E27" s="27"/>
      <c r="F27" s="27"/>
      <c r="G27" s="27"/>
      <c r="H27" s="27"/>
      <c r="I27" s="27" t="e">
        <f>LOOKUP(H27,[2]GENERAL!$A$4:$B$680,[2]GENERAL!$B$4:$B$680)</f>
        <v>#N/A</v>
      </c>
      <c r="J27" s="27"/>
      <c r="K27" s="27" t="e">
        <f>LOOKUP(J27,[2]GENERAL!$A$4:$B$680,[2]GENERAL!$B$4:$B$680)</f>
        <v>#N/A</v>
      </c>
      <c r="L27" s="27"/>
      <c r="M27" s="27" t="e">
        <f>LOOKUP(L27,[2]GENERAL!$A$4:$B$680,[2]GENERAL!$B$4:$B$680)</f>
        <v>#N/A</v>
      </c>
      <c r="N27" s="27"/>
      <c r="O27" s="27" t="e">
        <f>LOOKUP(N27,[2]GENERAL!$A$4:$B$680,[2]GENERAL!$B$4:$B$680)</f>
        <v>#N/A</v>
      </c>
      <c r="P27" s="27"/>
      <c r="Q27" s="27"/>
      <c r="R27" s="27"/>
      <c r="S27" s="29"/>
      <c r="T27" s="29"/>
      <c r="U27" s="29"/>
      <c r="V27" s="29"/>
      <c r="W27" s="29"/>
      <c r="X27" s="30" t="str">
        <f t="shared" si="0"/>
        <v/>
      </c>
      <c r="Y27" s="27"/>
      <c r="Z27" s="27"/>
      <c r="AA27" s="35"/>
      <c r="AB27" s="31"/>
      <c r="AC27" s="31"/>
      <c r="AD27" s="31"/>
      <c r="AE27" s="31"/>
      <c r="AF27" s="31"/>
      <c r="AG27" s="31">
        <f t="shared" si="1"/>
        <v>0</v>
      </c>
      <c r="AH27" s="31"/>
      <c r="AI27" s="27"/>
      <c r="AJ27" s="27"/>
      <c r="AK27" s="2"/>
    </row>
    <row r="28" spans="1:38" s="14" customFormat="1" ht="101.25" x14ac:dyDescent="0.2">
      <c r="A28" s="32" t="s">
        <v>109</v>
      </c>
      <c r="B28" s="37" t="s">
        <v>108</v>
      </c>
      <c r="C28" s="15" t="s">
        <v>110</v>
      </c>
      <c r="D28" s="15" t="s">
        <v>111</v>
      </c>
      <c r="E28" s="2">
        <v>100000</v>
      </c>
      <c r="F28" s="15" t="str">
        <f>LOOKUP(E28,[2]GENERAL!$A$4:$B$680,[2]GENERAL!$B$4:$B$680)</f>
        <v>EJE 1. UN GOBIERNO SOCIAL PARA EL DESARROLLO HUMANO</v>
      </c>
      <c r="G28" s="15" t="s">
        <v>49</v>
      </c>
      <c r="H28" s="2">
        <v>110000</v>
      </c>
      <c r="I28" s="15" t="str">
        <f>LOOKUP(H28,[2]GENERAL!$A$4:$B$680,[2]GENERAL!$B$4:$B$680)</f>
        <v>Estrategia 1.  Gestión Social en Derechos. Implementar acciones diferenciales por ciclo de vida que mejoren el bienestar y permitan reconocer, garantizar y promover el ejercicio de los derechos humanos en el departamento del Meta.</v>
      </c>
      <c r="J28" s="2">
        <v>112000</v>
      </c>
      <c r="K28" s="15" t="str">
        <f>LOOKUP(J28,[2]GENERAL!$A$4:$B$680,[2]GENERAL!$B$4:$B$680)</f>
        <v>Programa 2. Por la felicidad de la infancia</v>
      </c>
      <c r="L28" s="2">
        <v>112200</v>
      </c>
      <c r="M28" s="15" t="str">
        <f>LOOKUP(L28,[2]GENERAL!$A$4:$B$680,[2]GENERAL!$B$4:$B$680)</f>
        <v xml:space="preserve">Subprograma 2: Infancia creciendo en derechos.  </v>
      </c>
      <c r="N28" s="2">
        <v>112206</v>
      </c>
      <c r="O28" s="15" t="str">
        <f>LOOKUP(N28,[2]GENERAL!$A$4:$B$680,[2]GENERAL!$B$4:$B$680)</f>
        <v xml:space="preserve">Meta 6. Incrementar de 59.765 a 69.000 el número de niñas y niños en edad escolar vinculados a proyectos especiales de actividad física y deporte </v>
      </c>
      <c r="P28" s="7" t="s">
        <v>91</v>
      </c>
      <c r="Q28" s="7">
        <v>59765</v>
      </c>
      <c r="R28" s="7">
        <v>2500</v>
      </c>
      <c r="S28" s="10" t="s">
        <v>51</v>
      </c>
      <c r="T28" s="10" t="s">
        <v>52</v>
      </c>
      <c r="U28" s="11" t="s">
        <v>53</v>
      </c>
      <c r="V28" s="12" t="s">
        <v>54</v>
      </c>
      <c r="W28" s="12" t="s">
        <v>52</v>
      </c>
      <c r="X28" s="3" t="str">
        <f t="shared" si="0"/>
        <v>03010054601</v>
      </c>
      <c r="Y28" s="2" t="s">
        <v>112</v>
      </c>
      <c r="Z28" s="2" t="s">
        <v>114</v>
      </c>
      <c r="AA28" s="1"/>
      <c r="AB28" s="13"/>
      <c r="AC28" s="13">
        <v>520000000</v>
      </c>
      <c r="AD28" s="13"/>
      <c r="AE28" s="13"/>
      <c r="AF28" s="13"/>
      <c r="AG28" s="13">
        <f t="shared" si="1"/>
        <v>520000000</v>
      </c>
      <c r="AH28" s="13">
        <v>20</v>
      </c>
      <c r="AI28" s="2"/>
      <c r="AJ28" s="2" t="s">
        <v>96</v>
      </c>
      <c r="AK28" s="2"/>
      <c r="AL28" s="38">
        <v>1125</v>
      </c>
    </row>
    <row r="29" spans="1:38" s="14" customFormat="1" ht="90" x14ac:dyDescent="0.2">
      <c r="A29" s="32" t="s">
        <v>109</v>
      </c>
      <c r="B29" s="37" t="s">
        <v>108</v>
      </c>
      <c r="C29" s="15" t="s">
        <v>110</v>
      </c>
      <c r="D29" s="15" t="s">
        <v>111</v>
      </c>
      <c r="E29" s="2">
        <v>100000</v>
      </c>
      <c r="F29" s="15" t="str">
        <f>LOOKUP(E29,[2]GENERAL!$A$4:$B$680,[2]GENERAL!$B$4:$B$680)</f>
        <v>EJE 1. UN GOBIERNO SOCIAL PARA EL DESARROLLO HUMANO</v>
      </c>
      <c r="G29" s="15" t="s">
        <v>49</v>
      </c>
      <c r="H29" s="2">
        <v>130000</v>
      </c>
      <c r="I29" s="15" t="str">
        <f>LOOKUP(H29,[2]GENERAL!$A$4:$B$680,[2]GENERAL!$B$4:$B$680)</f>
        <v>Estrategia 3. Fortalecer la institucionalidad sectorial para soportar y viabilizar el reto social propuesto.</v>
      </c>
      <c r="J29" s="2">
        <v>134000</v>
      </c>
      <c r="K29" s="15" t="str">
        <f>LOOKUP(J29,[2]GENERAL!$A$4:$B$680,[2]GENERAL!$B$4:$B$680)</f>
        <v>Programa 4. Deporte, recreación, actividad física y educación física para un Meta competitivo.</v>
      </c>
      <c r="L29" s="2">
        <v>134200</v>
      </c>
      <c r="M29" s="15" t="str">
        <f>LOOKUP(L29,[2]GENERAL!$A$4:$B$680,[2]GENERAL!$B$4:$B$680)</f>
        <v>Subprograma 2. Paz en los municipios  a través del deporte</v>
      </c>
      <c r="N29" s="2">
        <v>134203</v>
      </c>
      <c r="O29" s="15" t="str">
        <f>LOOKUP(N29,[2]GENERAL!$A$4:$B$680,[2]GENERAL!$B$4:$B$680)</f>
        <v xml:space="preserve">Meta 3. Implementar 10 proyectos de gestión y campañas deportivas, de recreación, actividad física y aprovechamiento del tiempo libre en los municipios del Departamento. </v>
      </c>
      <c r="P29" s="7" t="s">
        <v>60</v>
      </c>
      <c r="Q29" s="7">
        <v>0</v>
      </c>
      <c r="R29" s="7">
        <v>3</v>
      </c>
      <c r="S29" s="10" t="s">
        <v>51</v>
      </c>
      <c r="T29" s="10" t="s">
        <v>52</v>
      </c>
      <c r="U29" s="11" t="s">
        <v>53</v>
      </c>
      <c r="V29" s="12" t="s">
        <v>54</v>
      </c>
      <c r="W29" s="12" t="s">
        <v>52</v>
      </c>
      <c r="X29" s="3" t="str">
        <f t="shared" si="0"/>
        <v>03010054601</v>
      </c>
      <c r="Y29" s="2" t="s">
        <v>113</v>
      </c>
      <c r="Z29" s="2" t="s">
        <v>115</v>
      </c>
      <c r="AA29" s="1"/>
      <c r="AB29" s="13"/>
      <c r="AC29" s="13">
        <v>80000000</v>
      </c>
      <c r="AD29" s="13"/>
      <c r="AE29" s="13"/>
      <c r="AF29" s="13"/>
      <c r="AG29" s="13">
        <f t="shared" si="1"/>
        <v>80000000</v>
      </c>
      <c r="AH29" s="13">
        <v>20</v>
      </c>
      <c r="AI29" s="2"/>
      <c r="AJ29" s="2" t="s">
        <v>96</v>
      </c>
      <c r="AK29" s="2"/>
      <c r="AL29" s="38">
        <v>3</v>
      </c>
    </row>
    <row r="30" spans="1:38" s="14" customFormat="1" ht="11.25" x14ac:dyDescent="0.2">
      <c r="A30" s="27"/>
      <c r="B30" s="27"/>
      <c r="C30" s="27"/>
      <c r="D30" s="27"/>
      <c r="E30" s="27"/>
      <c r="F30" s="27"/>
      <c r="G30" s="27"/>
      <c r="H30" s="27"/>
      <c r="I30" s="27"/>
      <c r="J30" s="27"/>
      <c r="K30" s="27"/>
      <c r="L30" s="27"/>
      <c r="M30" s="27"/>
      <c r="N30" s="27"/>
      <c r="O30" s="27"/>
      <c r="P30" s="27"/>
      <c r="Q30" s="27"/>
      <c r="R30" s="27"/>
      <c r="S30" s="29"/>
      <c r="T30" s="29"/>
      <c r="U30" s="29"/>
      <c r="V30" s="29"/>
      <c r="W30" s="29"/>
      <c r="X30" s="30"/>
      <c r="Y30" s="27"/>
      <c r="Z30" s="27"/>
      <c r="AA30" s="35"/>
      <c r="AB30" s="31"/>
      <c r="AC30" s="31"/>
      <c r="AD30" s="31"/>
      <c r="AE30" s="31"/>
      <c r="AF30" s="31"/>
      <c r="AG30" s="31"/>
      <c r="AH30" s="31"/>
      <c r="AI30" s="27"/>
      <c r="AJ30" s="27"/>
      <c r="AK30" s="2"/>
    </row>
    <row r="31" spans="1:38" s="14" customFormat="1" ht="101.25" x14ac:dyDescent="0.2">
      <c r="A31" s="32" t="s">
        <v>116</v>
      </c>
      <c r="B31" s="33" t="s">
        <v>117</v>
      </c>
      <c r="C31" s="15" t="s">
        <v>118</v>
      </c>
      <c r="D31" s="15" t="s">
        <v>119</v>
      </c>
      <c r="E31" s="2">
        <v>100000</v>
      </c>
      <c r="F31" s="15" t="str">
        <f>LOOKUP(E31,[2]GENERAL!$A$4:$B$680,[2]GENERAL!$B$4:$B$680)</f>
        <v>EJE 1. UN GOBIERNO SOCIAL PARA EL DESARROLLO HUMANO</v>
      </c>
      <c r="G31" s="15" t="s">
        <v>49</v>
      </c>
      <c r="H31" s="2">
        <v>130000</v>
      </c>
      <c r="I31" s="15" t="str">
        <f>LOOKUP(H31,[2]GENERAL!$A$4:$B$680,[2]GENERAL!$B$4:$B$680)</f>
        <v>Estrategia 3. Fortalecer la institucionalidad sectorial para soportar y viabilizar el reto social propuesto.</v>
      </c>
      <c r="J31" s="2">
        <v>134000</v>
      </c>
      <c r="K31" s="15" t="str">
        <f>LOOKUP(J31,[2]GENERAL!$A$4:$B$680,[2]GENERAL!$B$4:$B$680)</f>
        <v>Programa 4. Deporte, recreación, actividad física y educación física para un Meta competitivo.</v>
      </c>
      <c r="L31" s="2">
        <v>134100</v>
      </c>
      <c r="M31" s="15" t="str">
        <f>LOOKUP(L31,[2]GENERAL!$A$4:$B$680,[2]GENERAL!$B$4:$B$680)</f>
        <v>Subprograma 1. Deporte de alto rendimiento: una realidad</v>
      </c>
      <c r="N31" s="2">
        <v>134102</v>
      </c>
      <c r="O31" s="15" t="str">
        <f>LOOKUP(N31,[2]GENERAL!$A$4:$B$680,[2]GENERAL!$B$4:$B$680)</f>
        <v>Meta 2. 260 deportistas de altos logros representando al departamento del meta en los juegos nacionales convencionales y no convencionales</v>
      </c>
      <c r="P31" s="7" t="s">
        <v>125</v>
      </c>
      <c r="Q31" s="7">
        <v>260</v>
      </c>
      <c r="R31" s="7">
        <v>50</v>
      </c>
      <c r="S31" s="10" t="s">
        <v>51</v>
      </c>
      <c r="T31" s="10" t="s">
        <v>52</v>
      </c>
      <c r="U31" s="11" t="s">
        <v>53</v>
      </c>
      <c r="V31" s="12" t="s">
        <v>54</v>
      </c>
      <c r="W31" s="12" t="s">
        <v>52</v>
      </c>
      <c r="X31" s="3" t="str">
        <f t="shared" si="0"/>
        <v>03010054601</v>
      </c>
      <c r="Y31" s="2" t="s">
        <v>120</v>
      </c>
      <c r="Z31" s="2" t="s">
        <v>126</v>
      </c>
      <c r="AA31" s="1"/>
      <c r="AB31" s="13"/>
      <c r="AC31" s="13">
        <v>3950000000</v>
      </c>
      <c r="AD31" s="13"/>
      <c r="AE31" s="13"/>
      <c r="AF31" s="13"/>
      <c r="AG31" s="13">
        <f t="shared" si="1"/>
        <v>3950000000</v>
      </c>
      <c r="AH31" s="13">
        <v>20</v>
      </c>
      <c r="AI31" s="2"/>
      <c r="AJ31" s="2" t="s">
        <v>96</v>
      </c>
      <c r="AK31" s="2"/>
      <c r="AL31" s="38">
        <v>0</v>
      </c>
    </row>
    <row r="32" spans="1:38" s="14" customFormat="1" ht="101.25" x14ac:dyDescent="0.2">
      <c r="A32" s="32" t="s">
        <v>116</v>
      </c>
      <c r="B32" s="33" t="s">
        <v>117</v>
      </c>
      <c r="C32" s="15" t="s">
        <v>118</v>
      </c>
      <c r="D32" s="15" t="s">
        <v>119</v>
      </c>
      <c r="E32" s="2">
        <v>100000</v>
      </c>
      <c r="F32" s="15" t="str">
        <f>LOOKUP(E32,[2]GENERAL!$A$4:$B$680,[2]GENERAL!$B$4:$B$680)</f>
        <v>EJE 1. UN GOBIERNO SOCIAL PARA EL DESARROLLO HUMANO</v>
      </c>
      <c r="G32" s="15" t="s">
        <v>49</v>
      </c>
      <c r="H32" s="2">
        <v>130000</v>
      </c>
      <c r="I32" s="15" t="str">
        <f>LOOKUP(H32,[2]GENERAL!$A$4:$B$680,[2]GENERAL!$B$4:$B$680)</f>
        <v>Estrategia 3. Fortalecer la institucionalidad sectorial para soportar y viabilizar el reto social propuesto.</v>
      </c>
      <c r="J32" s="2">
        <v>134000</v>
      </c>
      <c r="K32" s="15" t="str">
        <f>LOOKUP(J32,[2]GENERAL!$A$4:$B$680,[2]GENERAL!$B$4:$B$680)</f>
        <v>Programa 4. Deporte, recreación, actividad física y educación física para un Meta competitivo.</v>
      </c>
      <c r="L32" s="2">
        <v>134100</v>
      </c>
      <c r="M32" s="15" t="str">
        <f>LOOKUP(L32,[2]GENERAL!$A$4:$B$680,[2]GENERAL!$B$4:$B$680)</f>
        <v>Subprograma 1. Deporte de alto rendimiento: una realidad</v>
      </c>
      <c r="N32" s="2">
        <v>134103</v>
      </c>
      <c r="O32" s="15" t="str">
        <f>LOOKUP(N32,[2]GENERAL!$A$4:$B$680,[2]GENERAL!$B$4:$B$680)</f>
        <v>Meta 3. 200 deportistas metenses de alto rendimiento representando al   departamento del meta en eventos deportivos internacionales, en el último cuatrienio</v>
      </c>
      <c r="P32" s="7" t="s">
        <v>127</v>
      </c>
      <c r="Q32" s="7">
        <v>20</v>
      </c>
      <c r="R32" s="7">
        <v>200</v>
      </c>
      <c r="S32" s="10" t="s">
        <v>51</v>
      </c>
      <c r="T32" s="10" t="s">
        <v>52</v>
      </c>
      <c r="U32" s="11" t="s">
        <v>53</v>
      </c>
      <c r="V32" s="12" t="s">
        <v>54</v>
      </c>
      <c r="W32" s="12" t="s">
        <v>52</v>
      </c>
      <c r="X32" s="3" t="str">
        <f t="shared" si="0"/>
        <v>03010054601</v>
      </c>
      <c r="Y32" s="2" t="s">
        <v>121</v>
      </c>
      <c r="Z32" s="2" t="s">
        <v>136</v>
      </c>
      <c r="AA32" s="1"/>
      <c r="AB32" s="13"/>
      <c r="AC32" s="13">
        <v>2720000000</v>
      </c>
      <c r="AD32" s="13"/>
      <c r="AE32" s="13"/>
      <c r="AF32" s="13"/>
      <c r="AG32" s="13">
        <f t="shared" si="1"/>
        <v>2720000000</v>
      </c>
      <c r="AH32" s="13">
        <v>20</v>
      </c>
      <c r="AI32" s="2"/>
      <c r="AJ32" s="2" t="s">
        <v>96</v>
      </c>
      <c r="AK32" s="2"/>
      <c r="AL32" s="38">
        <v>90</v>
      </c>
    </row>
    <row r="33" spans="1:38" s="14" customFormat="1" ht="101.25" x14ac:dyDescent="0.2">
      <c r="A33" s="32" t="s">
        <v>116</v>
      </c>
      <c r="B33" s="33" t="s">
        <v>117</v>
      </c>
      <c r="C33" s="15" t="s">
        <v>118</v>
      </c>
      <c r="D33" s="15" t="s">
        <v>119</v>
      </c>
      <c r="E33" s="2">
        <v>100000</v>
      </c>
      <c r="F33" s="15" t="str">
        <f>LOOKUP(E33,[2]GENERAL!$A$4:$B$680,[2]GENERAL!$B$4:$B$680)</f>
        <v>EJE 1. UN GOBIERNO SOCIAL PARA EL DESARROLLO HUMANO</v>
      </c>
      <c r="G33" s="15" t="s">
        <v>49</v>
      </c>
      <c r="H33" s="2">
        <v>130000</v>
      </c>
      <c r="I33" s="15" t="str">
        <f>LOOKUP(H33,[2]GENERAL!$A$4:$B$680,[2]GENERAL!$B$4:$B$680)</f>
        <v>Estrategia 3. Fortalecer la institucionalidad sectorial para soportar y viabilizar el reto social propuesto.</v>
      </c>
      <c r="J33" s="2">
        <v>134000</v>
      </c>
      <c r="K33" s="15" t="str">
        <f>LOOKUP(J33,[2]GENERAL!$A$4:$B$680,[2]GENERAL!$B$4:$B$680)</f>
        <v>Programa 4. Deporte, recreación, actividad física y educación física para un Meta competitivo.</v>
      </c>
      <c r="L33" s="2">
        <v>134100</v>
      </c>
      <c r="M33" s="15" t="str">
        <f>LOOKUP(L33,[2]GENERAL!$A$4:$B$680,[2]GENERAL!$B$4:$B$680)</f>
        <v>Subprograma 1. Deporte de alto rendimiento: una realidad</v>
      </c>
      <c r="N33" s="2">
        <v>134104</v>
      </c>
      <c r="O33" s="15" t="str">
        <f>LOOKUP(N33,[2]GENERAL!$A$4:$B$680,[2]GENERAL!$B$4:$B$680)</f>
        <v>Meta 4. 30 de eventos deportivos nacionales e internacionales de alto nivel técnico y competitivo organizados y desarrollados en el departamento del Meta</v>
      </c>
      <c r="P33" s="7" t="s">
        <v>128</v>
      </c>
      <c r="Q33" s="7">
        <v>4</v>
      </c>
      <c r="R33" s="7">
        <v>8</v>
      </c>
      <c r="S33" s="10" t="s">
        <v>51</v>
      </c>
      <c r="T33" s="10" t="s">
        <v>52</v>
      </c>
      <c r="U33" s="11" t="s">
        <v>53</v>
      </c>
      <c r="V33" s="12" t="s">
        <v>54</v>
      </c>
      <c r="W33" s="12" t="s">
        <v>52</v>
      </c>
      <c r="X33" s="3" t="str">
        <f t="shared" si="0"/>
        <v>03010054601</v>
      </c>
      <c r="Y33" s="2" t="s">
        <v>122</v>
      </c>
      <c r="Z33" s="2" t="s">
        <v>135</v>
      </c>
      <c r="AA33" s="1"/>
      <c r="AB33" s="13"/>
      <c r="AC33" s="13">
        <v>100000000</v>
      </c>
      <c r="AD33" s="13"/>
      <c r="AE33" s="13"/>
      <c r="AF33" s="13"/>
      <c r="AG33" s="13">
        <f t="shared" si="1"/>
        <v>100000000</v>
      </c>
      <c r="AH33" s="13">
        <v>20</v>
      </c>
      <c r="AI33" s="2"/>
      <c r="AJ33" s="2" t="s">
        <v>96</v>
      </c>
      <c r="AK33" s="2"/>
      <c r="AL33" s="38">
        <v>3</v>
      </c>
    </row>
    <row r="34" spans="1:38" s="14" customFormat="1" ht="101.25" x14ac:dyDescent="0.2">
      <c r="A34" s="32" t="s">
        <v>116</v>
      </c>
      <c r="B34" s="33" t="s">
        <v>117</v>
      </c>
      <c r="C34" s="15" t="s">
        <v>118</v>
      </c>
      <c r="D34" s="15" t="s">
        <v>119</v>
      </c>
      <c r="E34" s="2">
        <v>100000</v>
      </c>
      <c r="F34" s="15" t="str">
        <f>LOOKUP(E34,[2]GENERAL!$A$4:$B$680,[2]GENERAL!$B$4:$B$680)</f>
        <v>EJE 1. UN GOBIERNO SOCIAL PARA EL DESARROLLO HUMANO</v>
      </c>
      <c r="G34" s="15" t="s">
        <v>49</v>
      </c>
      <c r="H34" s="2">
        <v>130000</v>
      </c>
      <c r="I34" s="15" t="str">
        <f>LOOKUP(H34,[2]GENERAL!$A$4:$B$680,[2]GENERAL!$B$4:$B$680)</f>
        <v>Estrategia 3. Fortalecer la institucionalidad sectorial para soportar y viabilizar el reto social propuesto.</v>
      </c>
      <c r="J34" s="2">
        <v>134000</v>
      </c>
      <c r="K34" s="15" t="str">
        <f>LOOKUP(J34,[2]GENERAL!$A$4:$B$680,[2]GENERAL!$B$4:$B$680)</f>
        <v>Programa 4. Deporte, recreación, actividad física y educación física para un Meta competitivo.</v>
      </c>
      <c r="L34" s="2">
        <v>134100</v>
      </c>
      <c r="M34" s="15" t="str">
        <f>LOOKUP(L34,[2]GENERAL!$A$4:$B$680,[2]GENERAL!$B$4:$B$680)</f>
        <v>Subprograma 1. Deporte de alto rendimiento: una realidad</v>
      </c>
      <c r="N34" s="2">
        <v>134104</v>
      </c>
      <c r="O34" s="15" t="str">
        <f>LOOKUP(N34,[2]GENERAL!$A$4:$B$680,[2]GENERAL!$B$4:$B$680)</f>
        <v>Meta 4. 30 de eventos deportivos nacionales e internacionales de alto nivel técnico y competitivo organizados y desarrollados en el departamento del Meta</v>
      </c>
      <c r="P34" s="7" t="s">
        <v>128</v>
      </c>
      <c r="Q34" s="7">
        <v>4</v>
      </c>
      <c r="R34" s="7">
        <v>8</v>
      </c>
      <c r="S34" s="10" t="s">
        <v>51</v>
      </c>
      <c r="T34" s="10" t="s">
        <v>52</v>
      </c>
      <c r="U34" s="11" t="s">
        <v>53</v>
      </c>
      <c r="V34" s="12" t="s">
        <v>54</v>
      </c>
      <c r="W34" s="12" t="s">
        <v>52</v>
      </c>
      <c r="X34" s="3" t="str">
        <f t="shared" si="0"/>
        <v>03010054601</v>
      </c>
      <c r="Y34" s="2" t="s">
        <v>123</v>
      </c>
      <c r="Z34" s="2" t="s">
        <v>135</v>
      </c>
      <c r="AA34" s="1"/>
      <c r="AB34" s="13"/>
      <c r="AC34" s="13">
        <v>200000000</v>
      </c>
      <c r="AD34" s="13"/>
      <c r="AE34" s="13"/>
      <c r="AF34" s="13"/>
      <c r="AG34" s="13">
        <f t="shared" si="1"/>
        <v>200000000</v>
      </c>
      <c r="AH34" s="13">
        <v>20</v>
      </c>
      <c r="AI34" s="2"/>
      <c r="AJ34" s="2" t="s">
        <v>96</v>
      </c>
      <c r="AK34" s="2"/>
      <c r="AL34" s="38">
        <v>3</v>
      </c>
    </row>
    <row r="35" spans="1:38" s="14" customFormat="1" ht="101.25" x14ac:dyDescent="0.2">
      <c r="A35" s="32" t="s">
        <v>116</v>
      </c>
      <c r="B35" s="33" t="s">
        <v>117</v>
      </c>
      <c r="C35" s="15" t="s">
        <v>118</v>
      </c>
      <c r="D35" s="15" t="s">
        <v>119</v>
      </c>
      <c r="E35" s="2">
        <v>100000</v>
      </c>
      <c r="F35" s="15" t="str">
        <f>LOOKUP(E35,[2]GENERAL!$A$4:$B$680,[2]GENERAL!$B$4:$B$680)</f>
        <v>EJE 1. UN GOBIERNO SOCIAL PARA EL DESARROLLO HUMANO</v>
      </c>
      <c r="G35" s="15" t="s">
        <v>49</v>
      </c>
      <c r="H35" s="2">
        <v>130000</v>
      </c>
      <c r="I35" s="15" t="str">
        <f>LOOKUP(H35,[2]GENERAL!$A$4:$B$680,[2]GENERAL!$B$4:$B$680)</f>
        <v>Estrategia 3. Fortalecer la institucionalidad sectorial para soportar y viabilizar el reto social propuesto.</v>
      </c>
      <c r="J35" s="2">
        <v>134000</v>
      </c>
      <c r="K35" s="15" t="str">
        <f>LOOKUP(J35,[2]GENERAL!$A$4:$B$680,[2]GENERAL!$B$4:$B$680)</f>
        <v>Programa 4. Deporte, recreación, actividad física y educación física para un Meta competitivo.</v>
      </c>
      <c r="L35" s="2">
        <v>134100</v>
      </c>
      <c r="M35" s="15" t="str">
        <f>LOOKUP(L35,[2]GENERAL!$A$4:$B$680,[2]GENERAL!$B$4:$B$680)</f>
        <v>Subprograma 1. Deporte de alto rendimiento: una realidad</v>
      </c>
      <c r="N35" s="2">
        <v>134103</v>
      </c>
      <c r="O35" s="15" t="str">
        <f>LOOKUP(N35,[2]GENERAL!$A$4:$B$680,[2]GENERAL!$B$4:$B$680)</f>
        <v>Meta 3. 200 deportistas metenses de alto rendimiento representando al   departamento del meta en eventos deportivos internacionales, en el último cuatrienio</v>
      </c>
      <c r="P35" s="7" t="s">
        <v>127</v>
      </c>
      <c r="Q35" s="7">
        <v>20</v>
      </c>
      <c r="R35" s="7">
        <v>200</v>
      </c>
      <c r="S35" s="10" t="s">
        <v>51</v>
      </c>
      <c r="T35" s="10" t="s">
        <v>52</v>
      </c>
      <c r="U35" s="11" t="s">
        <v>53</v>
      </c>
      <c r="V35" s="12" t="s">
        <v>54</v>
      </c>
      <c r="W35" s="12" t="s">
        <v>52</v>
      </c>
      <c r="X35" s="3" t="str">
        <f t="shared" si="0"/>
        <v>03010054601</v>
      </c>
      <c r="Y35" s="2" t="s">
        <v>124</v>
      </c>
      <c r="Z35" s="2" t="s">
        <v>136</v>
      </c>
      <c r="AA35" s="1"/>
      <c r="AB35" s="13"/>
      <c r="AC35" s="13">
        <v>350000000</v>
      </c>
      <c r="AD35" s="13"/>
      <c r="AE35" s="13"/>
      <c r="AF35" s="13"/>
      <c r="AG35" s="13">
        <f t="shared" si="1"/>
        <v>350000000</v>
      </c>
      <c r="AH35" s="13">
        <v>20</v>
      </c>
      <c r="AI35" s="2"/>
      <c r="AJ35" s="2" t="s">
        <v>96</v>
      </c>
      <c r="AK35" s="2"/>
      <c r="AL35" s="38">
        <v>90</v>
      </c>
    </row>
    <row r="36" spans="1:38" s="14" customFormat="1" ht="11.25" x14ac:dyDescent="0.2">
      <c r="A36" s="27"/>
      <c r="B36" s="27"/>
      <c r="C36" s="27"/>
      <c r="D36" s="27"/>
      <c r="E36" s="27"/>
      <c r="F36" s="27"/>
      <c r="G36" s="27"/>
      <c r="H36" s="27"/>
      <c r="I36" s="27"/>
      <c r="J36" s="27"/>
      <c r="K36" s="27"/>
      <c r="L36" s="27"/>
      <c r="M36" s="27"/>
      <c r="N36" s="27"/>
      <c r="O36" s="27"/>
      <c r="P36" s="27"/>
      <c r="Q36" s="27"/>
      <c r="R36" s="27"/>
      <c r="S36" s="29"/>
      <c r="T36" s="29"/>
      <c r="U36" s="29"/>
      <c r="V36" s="29"/>
      <c r="W36" s="29"/>
      <c r="X36" s="30"/>
      <c r="Y36" s="27"/>
      <c r="Z36" s="27"/>
      <c r="AA36" s="35"/>
      <c r="AB36" s="31"/>
      <c r="AC36" s="31"/>
      <c r="AD36" s="31"/>
      <c r="AE36" s="31"/>
      <c r="AF36" s="31"/>
      <c r="AG36" s="31"/>
      <c r="AH36" s="31"/>
      <c r="AI36" s="27"/>
      <c r="AJ36" s="27"/>
      <c r="AK36" s="2"/>
    </row>
    <row r="37" spans="1:38" s="14" customFormat="1" ht="101.25" x14ac:dyDescent="0.2">
      <c r="A37" s="32" t="s">
        <v>130</v>
      </c>
      <c r="B37" s="37" t="s">
        <v>129</v>
      </c>
      <c r="C37" s="15" t="s">
        <v>131</v>
      </c>
      <c r="D37" s="15" t="s">
        <v>132</v>
      </c>
      <c r="E37" s="2">
        <v>100000</v>
      </c>
      <c r="F37" s="15" t="str">
        <f>LOOKUP(E37,[2]GENERAL!$A$4:$B$680,[2]GENERAL!$B$4:$B$680)</f>
        <v>EJE 1. UN GOBIERNO SOCIAL PARA EL DESARROLLO HUMANO</v>
      </c>
      <c r="G37" s="15" t="s">
        <v>49</v>
      </c>
      <c r="H37" s="2">
        <v>110000</v>
      </c>
      <c r="I37" s="15" t="str">
        <f>LOOKUP(H37,[2]GENERAL!$A$4:$B$680,[2]GENERAL!$B$4:$B$680)</f>
        <v>Estrategia 1.  Gestión Social en Derechos. Implementar acciones diferenciales por ciclo de vida que mejoren el bienestar y permitan reconocer, garantizar y promover el ejercicio de los derechos humanos en el departamento del Meta.</v>
      </c>
      <c r="J37" s="2">
        <v>113000</v>
      </c>
      <c r="K37" s="15" t="str">
        <f>LOOKUP(J37,[2]GENERAL!$A$4:$B$680,[2]GENERAL!$B$4:$B$680)</f>
        <v>Programa 3. Meta adolescente: semillero de desarrollo</v>
      </c>
      <c r="L37" s="2">
        <v>113200</v>
      </c>
      <c r="M37" s="15" t="str">
        <f>LOOKUP(L37,[2]GENERAL!$A$4:$B$680,[2]GENERAL!$B$4:$B$680)</f>
        <v>Subprograma 2: Cultura adolescente: derecho a la identidad.</v>
      </c>
      <c r="N37" s="2">
        <v>113208</v>
      </c>
      <c r="O37" s="15" t="str">
        <f>LOOKUP(N37,[2]GENERAL!$A$4:$B$680,[2]GENERAL!$B$4:$B$680)</f>
        <v>Meta 8. Incrementar de 30.000 a 80.000 el número de adolescentes escolarizados participantes en los juegos deportivos intercolegiados del Meta.</v>
      </c>
      <c r="P37" s="7" t="s">
        <v>133</v>
      </c>
      <c r="Q37" s="7">
        <v>29700</v>
      </c>
      <c r="R37" s="7">
        <v>60000</v>
      </c>
      <c r="S37" s="10" t="s">
        <v>51</v>
      </c>
      <c r="T37" s="10" t="s">
        <v>52</v>
      </c>
      <c r="U37" s="11" t="s">
        <v>53</v>
      </c>
      <c r="V37" s="12" t="s">
        <v>54</v>
      </c>
      <c r="W37" s="12" t="s">
        <v>52</v>
      </c>
      <c r="X37" s="3" t="str">
        <f t="shared" si="0"/>
        <v>03010054601</v>
      </c>
      <c r="Y37" s="2" t="s">
        <v>134</v>
      </c>
      <c r="Z37" s="2" t="s">
        <v>137</v>
      </c>
      <c r="AA37" s="1"/>
      <c r="AB37" s="13"/>
      <c r="AC37" s="13">
        <v>1100000000</v>
      </c>
      <c r="AD37" s="13"/>
      <c r="AE37" s="13"/>
      <c r="AF37" s="13"/>
      <c r="AG37" s="13">
        <f t="shared" si="1"/>
        <v>1100000000</v>
      </c>
      <c r="AH37" s="13">
        <v>20</v>
      </c>
      <c r="AI37" s="2"/>
      <c r="AJ37" s="2" t="s">
        <v>65</v>
      </c>
      <c r="AK37" s="2"/>
      <c r="AL37" s="38">
        <v>27000</v>
      </c>
    </row>
    <row r="38" spans="1:38" x14ac:dyDescent="0.2">
      <c r="I38" s="9"/>
      <c r="X38" s="9" t="str">
        <f>CONCATENATE(S39,T39,U39,V39,W39)</f>
        <v/>
      </c>
    </row>
    <row r="39" spans="1:38" x14ac:dyDescent="0.2">
      <c r="I39" s="19"/>
    </row>
  </sheetData>
  <mergeCells count="39">
    <mergeCell ref="B6:B8"/>
    <mergeCell ref="I6:I8"/>
    <mergeCell ref="A6:A8"/>
    <mergeCell ref="E6:E8"/>
    <mergeCell ref="F6:F8"/>
    <mergeCell ref="G6:G8"/>
    <mergeCell ref="C6:C8"/>
    <mergeCell ref="D6:D8"/>
    <mergeCell ref="J6:J8"/>
    <mergeCell ref="U7:U8"/>
    <mergeCell ref="S6:W6"/>
    <mergeCell ref="O6:O8"/>
    <mergeCell ref="W7:W8"/>
    <mergeCell ref="V7:V8"/>
    <mergeCell ref="K6:K8"/>
    <mergeCell ref="M6:M8"/>
    <mergeCell ref="L6:L8"/>
    <mergeCell ref="P6:R6"/>
    <mergeCell ref="AA7:AA8"/>
    <mergeCell ref="AD7:AD8"/>
    <mergeCell ref="AE7:AE8"/>
    <mergeCell ref="AB6:AF6"/>
    <mergeCell ref="Y6:Y8"/>
    <mergeCell ref="AK6:AK8"/>
    <mergeCell ref="X6:X8"/>
    <mergeCell ref="AL6:AL8"/>
    <mergeCell ref="AH6:AH8"/>
    <mergeCell ref="A1:AK1"/>
    <mergeCell ref="A2:AK2"/>
    <mergeCell ref="T7:T8"/>
    <mergeCell ref="H6:H8"/>
    <mergeCell ref="S7:S8"/>
    <mergeCell ref="N6:N8"/>
    <mergeCell ref="AJ6:AJ8"/>
    <mergeCell ref="Z6:Z8"/>
    <mergeCell ref="AI6:AI8"/>
    <mergeCell ref="AB7:AC7"/>
    <mergeCell ref="AG6:AG8"/>
    <mergeCell ref="AF7:AF8"/>
  </mergeCells>
  <phoneticPr fontId="0" type="noConversion"/>
  <pageMargins left="0.17" right="0.16" top="0.21" bottom="0.2" header="0.21" footer="0.2"/>
  <pageSetup paperSize="5" scale="63"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PLAN ACCION</vt:lpstr>
      <vt:lpstr>'FORMATO PLAN ACCION'!Títulos_a_imprimir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GENERAL DE SISTEMAS</dc:creator>
  <cp:lastModifiedBy>IDEAS SOFTWARE</cp:lastModifiedBy>
  <cp:lastPrinted>2009-07-23T15:04:40Z</cp:lastPrinted>
  <dcterms:created xsi:type="dcterms:W3CDTF">1999-03-11T21:29:24Z</dcterms:created>
  <dcterms:modified xsi:type="dcterms:W3CDTF">2019-01-30T02:45:39Z</dcterms:modified>
</cp:coreProperties>
</file>